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 2017-18\учебные планы в соответствии с фгос\2015 год\на базе 11 кл\"/>
    </mc:Choice>
  </mc:AlternateContent>
  <xr:revisionPtr revIDLastSave="0" documentId="10_ncr:8100000_{C47F7F4C-2BE1-4D50-AF7E-5E05826E3225}" xr6:coauthVersionLast="34" xr6:coauthVersionMax="34" xr10:uidLastSave="{00000000-0000-0000-0000-000000000000}"/>
  <bookViews>
    <workbookView xWindow="120" yWindow="45" windowWidth="15135" windowHeight="8130" xr2:uid="{00000000-000D-0000-FFFF-FFFF00000000}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Z66" i="1" l="1"/>
  <c r="Z65" i="1" s="1"/>
  <c r="Z63" i="1"/>
  <c r="Z62" i="1" s="1"/>
  <c r="Z60" i="1"/>
  <c r="Z59" i="1" s="1"/>
  <c r="Z56" i="1"/>
  <c r="Z55" i="1" s="1"/>
  <c r="Z53" i="1"/>
  <c r="Z52" i="1"/>
  <c r="Z51" i="1"/>
  <c r="Z50" i="1"/>
  <c r="Z49" i="1"/>
  <c r="Z48" i="1"/>
  <c r="Z47" i="1"/>
  <c r="Z46" i="1"/>
  <c r="Z45" i="1"/>
  <c r="Z44" i="1"/>
  <c r="Z42" i="1" s="1"/>
  <c r="Z43" i="1"/>
  <c r="Z40" i="1"/>
  <c r="Z39" i="1"/>
  <c r="Z38" i="1" s="1"/>
  <c r="AB65" i="1"/>
  <c r="AB62" i="1"/>
  <c r="AB59" i="1"/>
  <c r="AB55" i="1"/>
  <c r="AB42" i="1"/>
  <c r="AB33" i="1"/>
  <c r="Z33" i="1"/>
  <c r="Z37" i="1"/>
  <c r="Z36" i="1"/>
  <c r="Z35" i="1"/>
  <c r="Z34" i="1"/>
  <c r="Z54" i="1" l="1"/>
  <c r="Z41" i="1" s="1"/>
  <c r="Z68" i="1" s="1"/>
  <c r="AB54" i="1"/>
  <c r="AB41" i="1" s="1"/>
  <c r="AB68" i="1" s="1"/>
  <c r="BH62" i="1"/>
  <c r="BF62" i="1"/>
  <c r="BD62" i="1"/>
  <c r="AJ62" i="1"/>
  <c r="AH62" i="1"/>
  <c r="AF62" i="1"/>
  <c r="AD62" i="1"/>
  <c r="AV59" i="1"/>
  <c r="AT59" i="1"/>
  <c r="AR59" i="1"/>
  <c r="AP59" i="1"/>
  <c r="AN59" i="1"/>
  <c r="AL59" i="1"/>
  <c r="AJ59" i="1"/>
  <c r="AH59" i="1"/>
  <c r="AF59" i="1"/>
  <c r="AD59" i="1"/>
  <c r="V55" i="1"/>
  <c r="AR55" i="1"/>
  <c r="AT55" i="1"/>
  <c r="AV55" i="1"/>
  <c r="BH55" i="1"/>
  <c r="BF55" i="1"/>
  <c r="BD55" i="1"/>
  <c r="BB55" i="1"/>
  <c r="AZ55" i="1"/>
  <c r="AX55" i="1"/>
  <c r="AP55" i="1"/>
  <c r="AN55" i="1"/>
  <c r="AL55" i="1"/>
  <c r="AJ55" i="1" l="1"/>
  <c r="AH55" i="1"/>
  <c r="AF55" i="1"/>
  <c r="AD55" i="1"/>
  <c r="V62" i="1" l="1"/>
  <c r="BH22" i="1" l="1"/>
  <c r="BG22" i="1"/>
  <c r="BF22" i="1"/>
  <c r="BE22" i="1"/>
  <c r="BD22" i="1"/>
  <c r="BC22" i="1"/>
  <c r="BB22" i="1"/>
  <c r="BI21" i="1"/>
  <c r="BI20" i="1"/>
  <c r="BI22" i="1" l="1"/>
  <c r="V59" i="1"/>
  <c r="V65" i="1"/>
  <c r="BB62" i="1"/>
  <c r="AZ62" i="1"/>
  <c r="AX62" i="1"/>
  <c r="BH65" i="1" l="1"/>
  <c r="BF65" i="1"/>
  <c r="BD65" i="1"/>
  <c r="BB65" i="1" l="1"/>
  <c r="AZ65" i="1"/>
  <c r="AX65" i="1"/>
  <c r="AD65" i="1"/>
  <c r="AJ42" i="1"/>
  <c r="AH42" i="1"/>
  <c r="AF42" i="1"/>
  <c r="AD42" i="1"/>
  <c r="AJ65" i="1"/>
  <c r="AH65" i="1"/>
  <c r="AF65" i="1"/>
  <c r="BH59" i="1"/>
  <c r="BF59" i="1"/>
  <c r="BD59" i="1"/>
  <c r="BB59" i="1"/>
  <c r="AZ59" i="1"/>
  <c r="AX59" i="1"/>
  <c r="AV65" i="1"/>
  <c r="AT65" i="1"/>
  <c r="AR65" i="1"/>
  <c r="AP65" i="1"/>
  <c r="AN65" i="1"/>
  <c r="AL65" i="1"/>
  <c r="X55" i="1" l="1"/>
  <c r="X65" i="1"/>
  <c r="X62" i="1"/>
  <c r="AF54" i="1"/>
  <c r="AF41" i="1" s="1"/>
  <c r="AH54" i="1"/>
  <c r="AH41" i="1" s="1"/>
  <c r="AD54" i="1"/>
  <c r="AD41" i="1" s="1"/>
  <c r="BH42" i="1" l="1"/>
  <c r="BF42" i="1"/>
  <c r="BD42" i="1"/>
  <c r="BB42" i="1"/>
  <c r="AZ42" i="1"/>
  <c r="AX42" i="1"/>
  <c r="AV42" i="1"/>
  <c r="AT42" i="1"/>
  <c r="AR42" i="1"/>
  <c r="AP42" i="1"/>
  <c r="AN42" i="1"/>
  <c r="AL42" i="1"/>
  <c r="V42" i="1"/>
  <c r="V38" i="1"/>
  <c r="BH38" i="1"/>
  <c r="BF38" i="1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V33" i="1"/>
  <c r="BH33" i="1"/>
  <c r="BF33" i="1"/>
  <c r="BD33" i="1"/>
  <c r="BB33" i="1"/>
  <c r="AZ33" i="1"/>
  <c r="AX33" i="1"/>
  <c r="AV33" i="1"/>
  <c r="AT33" i="1"/>
  <c r="AR33" i="1"/>
  <c r="AP33" i="1"/>
  <c r="AN33" i="1"/>
  <c r="AL33" i="1"/>
  <c r="AJ33" i="1"/>
  <c r="AH33" i="1"/>
  <c r="AF33" i="1"/>
  <c r="AV62" i="1"/>
  <c r="AT62" i="1"/>
  <c r="AR62" i="1"/>
  <c r="AP62" i="1"/>
  <c r="AN62" i="1"/>
  <c r="AL62" i="1"/>
  <c r="AN54" i="1" l="1"/>
  <c r="AN41" i="1" s="1"/>
  <c r="AN68" i="1" s="1"/>
  <c r="AR54" i="1"/>
  <c r="AR41" i="1" s="1"/>
  <c r="AR68" i="1" s="1"/>
  <c r="AV54" i="1"/>
  <c r="AV41" i="1" s="1"/>
  <c r="AV68" i="1" s="1"/>
  <c r="AR88" i="1" s="1"/>
  <c r="AZ54" i="1"/>
  <c r="AZ41" i="1" s="1"/>
  <c r="AZ68" i="1" s="1"/>
  <c r="BD54" i="1"/>
  <c r="BD41" i="1" s="1"/>
  <c r="BD68" i="1" s="1"/>
  <c r="AL54" i="1"/>
  <c r="AL41" i="1" s="1"/>
  <c r="AL68" i="1" s="1"/>
  <c r="AP54" i="1"/>
  <c r="AP41" i="1" s="1"/>
  <c r="AP68" i="1" s="1"/>
  <c r="AL88" i="1" s="1"/>
  <c r="AX54" i="1"/>
  <c r="AX41" i="1" s="1"/>
  <c r="AX68" i="1" s="1"/>
  <c r="BB54" i="1"/>
  <c r="BB41" i="1" s="1"/>
  <c r="BB68" i="1" s="1"/>
  <c r="AX88" i="1" s="1"/>
  <c r="BF54" i="1"/>
  <c r="BF41" i="1" s="1"/>
  <c r="BF68" i="1" s="1"/>
  <c r="AD33" i="1"/>
  <c r="AD68" i="1" s="1"/>
  <c r="X33" i="1"/>
  <c r="X38" i="1"/>
  <c r="V54" i="1"/>
  <c r="V41" i="1" s="1"/>
  <c r="AX69" i="1" l="1"/>
  <c r="BD69" i="1"/>
  <c r="AL69" i="1"/>
  <c r="V68" i="1"/>
  <c r="X59" i="1"/>
  <c r="X42" i="1" l="1"/>
  <c r="X54" i="1" l="1"/>
  <c r="X41" i="1" s="1"/>
  <c r="X68" i="1" s="1"/>
  <c r="AH68" i="1" l="1"/>
  <c r="AF68" i="1"/>
  <c r="BH54" i="1"/>
  <c r="BH41" i="1" s="1"/>
  <c r="BH68" i="1" s="1"/>
  <c r="BD88" i="1" s="1"/>
  <c r="AT54" i="1"/>
  <c r="AT41" i="1" s="1"/>
  <c r="AT68" i="1" s="1"/>
  <c r="AR69" i="1" s="1"/>
  <c r="AJ54" i="1"/>
  <c r="AJ41" i="1" s="1"/>
  <c r="AJ68" i="1" s="1"/>
</calcChain>
</file>

<file path=xl/sharedStrings.xml><?xml version="1.0" encoding="utf-8"?>
<sst xmlns="http://schemas.openxmlformats.org/spreadsheetml/2006/main" count="320" uniqueCount="207">
  <si>
    <t xml:space="preserve">2. План учебного процесса </t>
  </si>
  <si>
    <t>Наименование циклов, дисциплин, профессиональных модулей, МДК, практик</t>
  </si>
  <si>
    <t xml:space="preserve">УЧЕБНЫЙ ПЛАН </t>
  </si>
  <si>
    <t>Индекс</t>
  </si>
  <si>
    <t xml:space="preserve">Учебная нагрузка обучающихся, ч. </t>
  </si>
  <si>
    <t>самостоятельная</t>
  </si>
  <si>
    <t xml:space="preserve">Обязательные учебные занятия при заочной форме обучени, ч. </t>
  </si>
  <si>
    <t>Всего</t>
  </si>
  <si>
    <t>в том числе</t>
  </si>
  <si>
    <t>обзорн., установочные занятия</t>
  </si>
  <si>
    <t xml:space="preserve">лаб. раб., практич. занятия </t>
  </si>
  <si>
    <t>курс. проект (работа)</t>
  </si>
  <si>
    <t xml:space="preserve">Распределение обязательной (аудиторной) нагрузки по курсам и семестрам (час. в семестр) 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</si>
  <si>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</si>
  <si>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</si>
  <si>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</si>
  <si>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</si>
  <si>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</si>
  <si>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</si>
  <si>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 xml:space="preserve">Основы философии </t>
  </si>
  <si>
    <t>История</t>
  </si>
  <si>
    <t>Иностранный язык</t>
  </si>
  <si>
    <t xml:space="preserve">Физическая культура 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</si>
  <si>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</si>
  <si>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</si>
  <si>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</si>
  <si>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</si>
  <si>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</si>
  <si>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</si>
  <si>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</si>
  <si>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</si>
  <si>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</si>
  <si>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 xml:space="preserve">Общепрофессиональные дисциплины </t>
  </si>
  <si>
    <t>ОП.01</t>
  </si>
  <si>
    <t>Инженерная графика</t>
  </si>
  <si>
    <t>ОП.02</t>
  </si>
  <si>
    <t xml:space="preserve">Электротехника и электроника </t>
  </si>
  <si>
    <t>ОП.03</t>
  </si>
  <si>
    <t xml:space="preserve">Метрология, стандартизация и сертификация </t>
  </si>
  <si>
    <t>ОП.04</t>
  </si>
  <si>
    <t xml:space="preserve">Геология </t>
  </si>
  <si>
    <t>ОП.05</t>
  </si>
  <si>
    <t xml:space="preserve">Техническая механика </t>
  </si>
  <si>
    <t>ОП.06</t>
  </si>
  <si>
    <t xml:space="preserve">Информационные технологии в профессиональной деятельности </t>
  </si>
  <si>
    <t>ОП.07</t>
  </si>
  <si>
    <t>Основы экономики</t>
  </si>
  <si>
    <t>ОП.08</t>
  </si>
  <si>
    <t xml:space="preserve">Правовые основы профессиональной деятельности </t>
  </si>
  <si>
    <t>ОП.09</t>
  </si>
  <si>
    <t>Охрана труда</t>
  </si>
  <si>
    <t>ОП.10</t>
  </si>
  <si>
    <t>Основы нефтегазового производства</t>
  </si>
  <si>
    <t>ПМ.00</t>
  </si>
  <si>
    <t xml:space="preserve">Профессиональные модули </t>
  </si>
  <si>
    <t>ПМ.01</t>
  </si>
  <si>
    <t>МДК.01.01</t>
  </si>
  <si>
    <t>ПМ.02</t>
  </si>
  <si>
    <t>МДК.02.01</t>
  </si>
  <si>
    <t>ПМ.03</t>
  </si>
  <si>
    <t>МДК.03.01</t>
  </si>
  <si>
    <t>ПМ.04</t>
  </si>
  <si>
    <t>Учебная практика</t>
  </si>
  <si>
    <t>Производственная практика (по профилю специальности)</t>
  </si>
  <si>
    <t>ПДП.00</t>
  </si>
  <si>
    <t>Производственная практика (преддипломная)</t>
  </si>
  <si>
    <t>обзорн.,  установочные занятия,ч</t>
  </si>
  <si>
    <t>лаб. Работы, практ. Занятия ч.</t>
  </si>
  <si>
    <t xml:space="preserve">1 курс </t>
  </si>
  <si>
    <t xml:space="preserve">Формы промежуточной  аттестации по курсам </t>
  </si>
  <si>
    <t>2 курс</t>
  </si>
  <si>
    <t>3 курс</t>
  </si>
  <si>
    <t>4 курс</t>
  </si>
  <si>
    <t xml:space="preserve">Государственная итоговая аттестация </t>
  </si>
  <si>
    <t xml:space="preserve">6 нед </t>
  </si>
  <si>
    <t>Всего:</t>
  </si>
  <si>
    <t>дисциплин и МДК</t>
  </si>
  <si>
    <t>экзаменов</t>
  </si>
  <si>
    <t>дифф. Зачетов</t>
  </si>
  <si>
    <t>Зачетов</t>
  </si>
  <si>
    <t>ДЗ</t>
  </si>
  <si>
    <t>З</t>
  </si>
  <si>
    <t>Э</t>
  </si>
  <si>
    <t>Контрольных работ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</si>
  <si>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</si>
  <si>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</si>
  <si>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</si>
  <si>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</si>
  <si>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максималь ная</t>
  </si>
  <si>
    <t>Каникулы</t>
  </si>
  <si>
    <t>Всего (по курсам)</t>
  </si>
  <si>
    <t>преддипломная</t>
  </si>
  <si>
    <t>1. График учебного процесса</t>
  </si>
  <si>
    <t xml:space="preserve">Курсы </t>
  </si>
  <si>
    <t>Сентябрь</t>
  </si>
  <si>
    <t>29.IX-5.X</t>
  </si>
  <si>
    <t>Октябрь</t>
  </si>
  <si>
    <t>26.I-1.II</t>
  </si>
  <si>
    <t>Ноябрь</t>
  </si>
  <si>
    <t>Декабрь</t>
  </si>
  <si>
    <t>29.VI-5.VII</t>
  </si>
  <si>
    <t>Январь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</si>
  <si>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</si>
  <si>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</si>
  <si>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</si>
  <si>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</si>
  <si>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</si>
  <si>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</si>
  <si>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</si>
  <si>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</si>
  <si>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Июль</t>
  </si>
  <si>
    <t>27.VII-2.VIII</t>
  </si>
  <si>
    <t>Август</t>
  </si>
  <si>
    <t>Лабораторно-экзаменационная сессия</t>
  </si>
  <si>
    <t>: :</t>
  </si>
  <si>
    <t>=</t>
  </si>
  <si>
    <t>x</t>
  </si>
  <si>
    <t>III</t>
  </si>
  <si>
    <t>Самостоя тельное изучение</t>
  </si>
  <si>
    <t>Δ</t>
  </si>
  <si>
    <t xml:space="preserve">Самостоятельное
изучение
</t>
  </si>
  <si>
    <t xml:space="preserve">Лабораторно-
экзаменационная сессия
</t>
  </si>
  <si>
    <t>по профилю специальности</t>
  </si>
  <si>
    <t>Государственная итоговая аттестация</t>
  </si>
  <si>
    <t>Подготовка к государственной итоговой аттестации</t>
  </si>
  <si>
    <t>КАНИКУЛЫ</t>
  </si>
  <si>
    <t>Условные обозначения:</t>
  </si>
  <si>
    <t xml:space="preserve">Производ ственная практика </t>
  </si>
  <si>
    <t>Итого: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</si>
  <si>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</si>
  <si>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 xml:space="preserve">2. Сводные данные по бюджету времени (в неделях) </t>
  </si>
  <si>
    <t>144 (4 нед)</t>
  </si>
  <si>
    <t xml:space="preserve">I курс </t>
  </si>
  <si>
    <t xml:space="preserve">II курс </t>
  </si>
  <si>
    <t xml:space="preserve">III курс   </t>
  </si>
  <si>
    <t xml:space="preserve">IV курс </t>
  </si>
  <si>
    <t>обзорн.,  устано вочные занятия,ч</t>
  </si>
  <si>
    <t>обзорн.,  установо чные занятия,ч</t>
  </si>
  <si>
    <t>Производственная практика (преддип ломная)</t>
  </si>
  <si>
    <t>ОП.11</t>
  </si>
  <si>
    <t xml:space="preserve">Проведение буровых работ в соответствии с технологическим регламентом </t>
  </si>
  <si>
    <t>Технология бурения нефтяных и газовых скважин</t>
  </si>
  <si>
    <t>Обслуживание и эксплуатация бурового оборудования</t>
  </si>
  <si>
    <t>Эксплуатация бурового оборудования</t>
  </si>
  <si>
    <t>Основы организации и планирования производственных работ на буровой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</si>
  <si>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</si>
  <si>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</si>
  <si>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</si>
  <si>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</si>
  <si>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ДЗ</t>
    </r>
    <r>
      <rPr>
        <b/>
        <sz val="11"/>
        <color theme="1"/>
        <rFont val="Calibri"/>
        <family val="2"/>
        <charset val="204"/>
        <scheme val="minor"/>
      </rPr>
      <t/>
    </r>
  </si>
  <si>
    <r>
      <t>5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</si>
  <si>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r>
      <t>3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</si>
  <si>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rPr>
        <b/>
        <sz val="20"/>
        <color theme="1"/>
        <rFont val="Times New Roman"/>
        <family val="1"/>
        <charset val="204"/>
      </rPr>
      <t xml:space="preserve">Консультации </t>
    </r>
    <r>
      <rPr>
        <sz val="20"/>
        <color theme="1"/>
        <rFont val="Times New Roman"/>
        <family val="1"/>
        <charset val="204"/>
      </rPr>
      <t xml:space="preserve">на учебную группу по 100 часов в год (всего 400 час.)
</t>
    </r>
    <r>
      <rPr>
        <b/>
        <sz val="20"/>
        <color theme="1"/>
        <rFont val="Times New Roman"/>
        <family val="1"/>
        <charset val="204"/>
      </rPr>
      <t>Государственная (итоговая) аттестация</t>
    </r>
    <r>
      <rPr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1. Программа базовой подготовки </t>
    </r>
    <r>
      <rPr>
        <sz val="20"/>
        <color theme="1"/>
        <rFont val="Times New Roman"/>
        <family val="1"/>
        <charset val="204"/>
      </rPr>
      <t xml:space="preserve">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  </r>
  </si>
  <si>
    <r>
      <t xml:space="preserve">Контр. работы шт., курсовые работы </t>
    </r>
    <r>
      <rPr>
        <b/>
        <sz val="14"/>
        <color theme="1"/>
        <rFont val="Times New Roman"/>
        <family val="1"/>
        <charset val="204"/>
      </rPr>
      <t>(К)</t>
    </r>
  </si>
  <si>
    <r>
      <t xml:space="preserve">Контр. работы шт., курсовые работы </t>
    </r>
    <r>
      <rPr>
        <b/>
        <sz val="12"/>
        <color theme="1"/>
        <rFont val="Times New Roman"/>
        <family val="1"/>
        <charset val="204"/>
      </rPr>
      <t>(К)</t>
    </r>
  </si>
  <si>
    <t>лаб. Работы, практ. занятия ч.</t>
  </si>
  <si>
    <t xml:space="preserve">лаб. Работы, практ. занятия ч. </t>
  </si>
  <si>
    <r>
      <t>Контр. работы шт., курсовые работы</t>
    </r>
    <r>
      <rPr>
        <b/>
        <sz val="14"/>
        <color theme="1"/>
        <rFont val="Times New Roman"/>
        <family val="1"/>
        <charset val="204"/>
      </rPr>
      <t xml:space="preserve"> (К)</t>
    </r>
  </si>
  <si>
    <t>Количество контрольных работ (шт)</t>
  </si>
  <si>
    <t>Техника и технология эксплуатационного и разведочного бурения скважин</t>
  </si>
  <si>
    <t>МДК 04.01</t>
  </si>
  <si>
    <t xml:space="preserve">4 нед </t>
  </si>
  <si>
    <t>756 (21 нед)</t>
  </si>
  <si>
    <r>
      <t>4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</si>
  <si>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r>
      <t>2</t>
    </r>
    <r>
      <rPr>
        <b/>
        <vertAlign val="subscript"/>
        <sz val="16"/>
        <color theme="1"/>
        <rFont val="Times New Roman"/>
        <family val="1"/>
        <charset val="204"/>
      </rPr>
      <t>Э</t>
    </r>
  </si>
  <si>
    <t>Безопасность жизнедеятельности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</si>
  <si>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</si>
  <si>
    <t>Учебная практика (слесарная)</t>
  </si>
  <si>
    <t>ПП.01</t>
  </si>
  <si>
    <t>ПП.02</t>
  </si>
  <si>
    <t>ПП.03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</si>
  <si>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 xml:space="preserve"> /</t>
    </r>
    <r>
      <rPr>
        <b/>
        <vertAlign val="subscript"/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</si>
  <si>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Э/КР</t>
  </si>
  <si>
    <r>
      <t>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 xml:space="preserve">э           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</si>
  <si>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 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</si>
  <si>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Комплексных зачетов</t>
  </si>
  <si>
    <t>Курсовых работ</t>
  </si>
  <si>
    <r>
      <t>КЗ</t>
    </r>
    <r>
      <rPr>
        <vertAlign val="superscript"/>
        <sz val="16"/>
        <color theme="1"/>
        <rFont val="Times New Roman"/>
        <family val="1"/>
        <charset val="204"/>
      </rPr>
      <t>2</t>
    </r>
  </si>
  <si>
    <r>
      <t xml:space="preserve"> 1</t>
    </r>
    <r>
      <rPr>
        <b/>
        <vertAlign val="subscript"/>
        <sz val="16"/>
        <color theme="1"/>
        <rFont val="Times New Roman"/>
        <family val="1"/>
        <charset val="204"/>
      </rPr>
      <t>Эк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Э</t>
    </r>
    <r>
      <rPr>
        <b/>
        <sz val="16"/>
        <color theme="1"/>
        <rFont val="Times New Roman"/>
        <family val="1"/>
        <charset val="204"/>
      </rPr>
      <t xml:space="preserve"> /3</t>
    </r>
    <r>
      <rPr>
        <b/>
        <vertAlign val="subscript"/>
        <sz val="16"/>
        <color theme="1"/>
        <rFont val="Times New Roman"/>
        <family val="1"/>
        <charset val="204"/>
      </rPr>
      <t>З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КР</t>
    </r>
    <r>
      <rPr>
        <b/>
        <sz val="16"/>
        <color theme="1"/>
        <rFont val="Times New Roman"/>
        <family val="1"/>
        <charset val="204"/>
      </rPr>
      <t>/1</t>
    </r>
    <r>
      <rPr>
        <b/>
        <vertAlign val="subscript"/>
        <sz val="16"/>
        <color theme="1"/>
        <rFont val="Times New Roman"/>
        <family val="1"/>
        <charset val="204"/>
      </rPr>
      <t>КЗ</t>
    </r>
  </si>
  <si>
    <t>программы базовой подготовки специалистов среднего звена по специальности 21.02.02 "Бурение нефтяных и газовых скважин"(базовая подготовка)</t>
  </si>
  <si>
    <t>Организация деятельности коллектива исполнителей</t>
  </si>
  <si>
    <t>УП.01</t>
  </si>
  <si>
    <t>ПП.04</t>
  </si>
  <si>
    <t>2Э</t>
  </si>
  <si>
    <t>Выполнение работ по профессии "Помощник бурильщика эксплуатационного и разведочного бурения скважин на нефть и газ (первый)"</t>
  </si>
  <si>
    <t>Э/З/З/ЗКР</t>
  </si>
  <si>
    <t>Всего часов обучения по учебным циклам ППССЗ включая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</si>
  <si>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</si>
  <si>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</si>
  <si>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УП.00</t>
  </si>
  <si>
    <t>25 нед.</t>
  </si>
  <si>
    <t>ПП.00</t>
  </si>
  <si>
    <t>ГИА.00</t>
  </si>
  <si>
    <t>6 нед</t>
  </si>
  <si>
    <t>ГИА.01</t>
  </si>
  <si>
    <t>Подготовка выпускной квалификационной работы</t>
  </si>
  <si>
    <t>4 нед</t>
  </si>
  <si>
    <t>Защита выпускной квалификационной работы</t>
  </si>
  <si>
    <t xml:space="preserve">2 нед </t>
  </si>
  <si>
    <t>2 нед</t>
  </si>
  <si>
    <r>
      <t>6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З</t>
    </r>
  </si>
  <si>
    <r>
      <t>7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 xml:space="preserve">ДЗ 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</si>
  <si>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r>
      <t>5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</si>
  <si>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                  1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/6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 2</t>
    </r>
    <r>
      <rPr>
        <b/>
        <vertAlign val="subscript"/>
        <sz val="18"/>
        <rFont val="Times New Roman"/>
        <family val="1"/>
        <charset val="204"/>
      </rPr>
      <t>КР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>КЗ</t>
    </r>
  </si>
  <si>
    <r>
      <t>4</t>
    </r>
    <r>
      <rPr>
        <b/>
        <vertAlign val="subscript"/>
        <sz val="18"/>
        <rFont val="Times New Roman"/>
        <family val="1"/>
        <charset val="204"/>
      </rPr>
      <t>эк</t>
    </r>
    <r>
      <rPr>
        <b/>
        <sz val="18"/>
        <rFont val="Times New Roman"/>
        <family val="1"/>
        <charset val="204"/>
      </rPr>
      <t>/20</t>
    </r>
    <r>
      <rPr>
        <b/>
        <vertAlign val="subscript"/>
        <sz val="18"/>
        <rFont val="Times New Roman"/>
        <family val="1"/>
        <charset val="204"/>
      </rPr>
      <t>э</t>
    </r>
    <r>
      <rPr>
        <b/>
        <sz val="18"/>
        <rFont val="Times New Roman"/>
        <family val="1"/>
        <charset val="204"/>
      </rPr>
      <t>/3</t>
    </r>
    <r>
      <rPr>
        <b/>
        <vertAlign val="subscript"/>
        <sz val="18"/>
        <rFont val="Times New Roman"/>
        <family val="1"/>
        <charset val="204"/>
      </rPr>
      <t>дз</t>
    </r>
    <r>
      <rPr>
        <b/>
        <sz val="18"/>
        <rFont val="Times New Roman"/>
        <family val="1"/>
        <charset val="204"/>
      </rPr>
      <t>/13</t>
    </r>
    <r>
      <rPr>
        <b/>
        <vertAlign val="subscript"/>
        <sz val="18"/>
        <rFont val="Times New Roman"/>
        <family val="1"/>
        <charset val="204"/>
      </rPr>
      <t>з</t>
    </r>
    <r>
      <rPr>
        <b/>
        <sz val="18"/>
        <rFont val="Times New Roman"/>
        <family val="1"/>
        <charset val="204"/>
      </rPr>
      <t>/2</t>
    </r>
    <r>
      <rPr>
        <b/>
        <vertAlign val="subscript"/>
        <sz val="18"/>
        <rFont val="Times New Roman"/>
        <family val="1"/>
        <charset val="204"/>
      </rPr>
      <t xml:space="preserve"> КР</t>
    </r>
    <r>
      <rPr>
        <b/>
        <sz val="18"/>
        <rFont val="Times New Roman"/>
        <family val="1"/>
        <charset val="204"/>
      </rPr>
      <t>/1</t>
    </r>
    <r>
      <rPr>
        <b/>
        <vertAlign val="subscript"/>
        <sz val="18"/>
        <rFont val="Times New Roman"/>
        <family val="1"/>
        <charset val="204"/>
      </rPr>
      <t>КЗ</t>
    </r>
  </si>
  <si>
    <t>учебная и производственная практика (по профилю специальности)</t>
  </si>
  <si>
    <t>группа Б15 , начало реализации программы - 1 сентября 2015 года, технический профиль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</si>
</sst>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bscript"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sz val="26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sz val="16"/>
      <color theme="1"/>
      <name val="Arial Cyr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4"/>
      <color theme="1"/>
      <name val="Arial Cyr"/>
      <charset val="204"/>
    </font>
    <font>
      <b/>
      <sz val="19"/>
      <color theme="1"/>
      <name val="Arial Cyr"/>
      <charset val="204"/>
    </font>
    <font>
      <sz val="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F6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F4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DF1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5">
    <xf numFmtId="0" fontId="0" fillId="0" borderId="0" xfId="0"/>
    <xf numFmtId="0" fontId="1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0" fillId="3" borderId="0" xfId="0" applyFill="1" applyBorder="1"/>
    <xf numFmtId="0" fontId="24" fillId="3" borderId="0" xfId="0" applyFont="1" applyFill="1" applyBorder="1" applyAlignment="1">
      <alignment vertical="top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Border="1"/>
    <xf numFmtId="0" fontId="25" fillId="0" borderId="0" xfId="0" applyFont="1" applyBorder="1"/>
    <xf numFmtId="0" fontId="29" fillId="0" borderId="0" xfId="0" applyFont="1" applyBorder="1" applyAlignment="1">
      <alignment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1" fillId="0" borderId="0" xfId="0" applyFont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/>
    <xf numFmtId="0" fontId="32" fillId="3" borderId="0" xfId="0" applyFont="1" applyFill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vertical="top" wrapText="1"/>
    </xf>
    <xf numFmtId="0" fontId="25" fillId="3" borderId="0" xfId="0" applyFont="1" applyFill="1" applyBorder="1"/>
    <xf numFmtId="0" fontId="14" fillId="3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 applyAlignment="1"/>
    <xf numFmtId="1" fontId="0" fillId="3" borderId="0" xfId="0" applyNumberFormat="1" applyFill="1" applyBorder="1"/>
    <xf numFmtId="0" fontId="17" fillId="3" borderId="0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19" fillId="3" borderId="0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textRotation="90" wrapText="1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1" fillId="0" borderId="16" xfId="0" applyFont="1" applyBorder="1"/>
    <xf numFmtId="0" fontId="8" fillId="0" borderId="16" xfId="0" applyFont="1" applyBorder="1" applyAlignment="1"/>
    <xf numFmtId="0" fontId="31" fillId="0" borderId="0" xfId="0" applyFont="1" applyBorder="1" applyAlignment="1"/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8" fillId="0" borderId="16" xfId="0" applyFont="1" applyBorder="1" applyAlignment="1"/>
    <xf numFmtId="0" fontId="38" fillId="0" borderId="16" xfId="0" applyFont="1" applyBorder="1"/>
    <xf numFmtId="0" fontId="8" fillId="0" borderId="0" xfId="0" applyFont="1" applyAlignment="1">
      <alignment wrapText="1"/>
    </xf>
    <xf numFmtId="0" fontId="1" fillId="0" borderId="0" xfId="0" applyFont="1"/>
    <xf numFmtId="0" fontId="38" fillId="0" borderId="0" xfId="0" applyFont="1"/>
    <xf numFmtId="0" fontId="8" fillId="10" borderId="29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41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35" fillId="6" borderId="5" xfId="0" applyFont="1" applyFill="1" applyBorder="1" applyAlignment="1">
      <alignment horizontal="center" vertical="center" wrapText="1"/>
    </xf>
    <xf numFmtId="0" fontId="35" fillId="6" borderId="30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35" fillId="6" borderId="22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42" xfId="0" applyFont="1" applyFill="1" applyBorder="1" applyAlignment="1">
      <alignment horizontal="center" vertical="center" wrapText="1"/>
    </xf>
    <xf numFmtId="0" fontId="36" fillId="6" borderId="32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1" fontId="11" fillId="6" borderId="14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1" fontId="46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46" fillId="14" borderId="63" xfId="0" applyFont="1" applyFill="1" applyBorder="1" applyAlignment="1">
      <alignment vertical="center" wrapText="1"/>
    </xf>
    <xf numFmtId="0" fontId="46" fillId="14" borderId="50" xfId="0" applyFont="1" applyFill="1" applyBorder="1" applyAlignment="1">
      <alignment vertical="center" wrapText="1"/>
    </xf>
    <xf numFmtId="1" fontId="46" fillId="3" borderId="0" xfId="0" applyNumberFormat="1" applyFont="1" applyFill="1" applyBorder="1" applyAlignment="1">
      <alignment horizontal="center" vertical="center"/>
    </xf>
    <xf numFmtId="0" fontId="46" fillId="3" borderId="0" xfId="0" applyFont="1" applyFill="1" applyBorder="1"/>
    <xf numFmtId="1" fontId="46" fillId="3" borderId="0" xfId="0" applyNumberFormat="1" applyFont="1" applyFill="1" applyBorder="1"/>
    <xf numFmtId="1" fontId="46" fillId="3" borderId="45" xfId="0" applyNumberFormat="1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left" vertical="center" wrapText="1"/>
    </xf>
    <xf numFmtId="0" fontId="46" fillId="14" borderId="32" xfId="0" applyFont="1" applyFill="1" applyBorder="1" applyAlignment="1">
      <alignment horizontal="left" vertical="center" wrapText="1"/>
    </xf>
    <xf numFmtId="0" fontId="46" fillId="3" borderId="59" xfId="0" applyFont="1" applyFill="1" applyBorder="1" applyAlignment="1">
      <alignment vertical="center" wrapText="1"/>
    </xf>
    <xf numFmtId="0" fontId="46" fillId="3" borderId="19" xfId="0" applyFont="1" applyFill="1" applyBorder="1" applyAlignment="1">
      <alignment vertical="center" wrapText="1"/>
    </xf>
    <xf numFmtId="0" fontId="46" fillId="16" borderId="43" xfId="0" applyFont="1" applyFill="1" applyBorder="1" applyAlignment="1">
      <alignment vertical="center" wrapText="1"/>
    </xf>
    <xf numFmtId="0" fontId="46" fillId="16" borderId="44" xfId="0" applyFont="1" applyFill="1" applyBorder="1" applyAlignment="1">
      <alignment vertical="center" wrapText="1"/>
    </xf>
    <xf numFmtId="0" fontId="46" fillId="16" borderId="59" xfId="0" applyFont="1" applyFill="1" applyBorder="1" applyAlignment="1">
      <alignment horizontal="center" vertical="center" wrapText="1"/>
    </xf>
    <xf numFmtId="0" fontId="46" fillId="16" borderId="44" xfId="0" applyFont="1" applyFill="1" applyBorder="1" applyAlignment="1">
      <alignment horizontal="center" vertical="center" wrapText="1"/>
    </xf>
    <xf numFmtId="0" fontId="46" fillId="16" borderId="32" xfId="0" applyFont="1" applyFill="1" applyBorder="1" applyAlignment="1">
      <alignment vertical="center" wrapText="1"/>
    </xf>
    <xf numFmtId="0" fontId="46" fillId="16" borderId="59" xfId="0" applyFont="1" applyFill="1" applyBorder="1" applyAlignment="1">
      <alignment vertical="center" wrapText="1"/>
    </xf>
    <xf numFmtId="1" fontId="46" fillId="3" borderId="31" xfId="0" applyNumberFormat="1" applyFont="1" applyFill="1" applyBorder="1" applyAlignment="1">
      <alignment horizontal="center" vertical="center"/>
    </xf>
    <xf numFmtId="1" fontId="46" fillId="3" borderId="32" xfId="0" applyNumberFormat="1" applyFont="1" applyFill="1" applyBorder="1" applyAlignment="1">
      <alignment horizontal="center" vertical="center"/>
    </xf>
    <xf numFmtId="1" fontId="46" fillId="3" borderId="33" xfId="0" applyNumberFormat="1" applyFont="1" applyFill="1" applyBorder="1" applyAlignment="1">
      <alignment horizontal="center" vertical="center"/>
    </xf>
    <xf numFmtId="1" fontId="46" fillId="15" borderId="43" xfId="0" applyNumberFormat="1" applyFont="1" applyFill="1" applyBorder="1" applyAlignment="1">
      <alignment horizontal="center" vertical="center"/>
    </xf>
    <xf numFmtId="1" fontId="46" fillId="15" borderId="19" xfId="0" applyNumberFormat="1" applyFont="1" applyFill="1" applyBorder="1" applyAlignment="1">
      <alignment horizontal="center" vertical="center"/>
    </xf>
    <xf numFmtId="1" fontId="46" fillId="15" borderId="20" xfId="0" applyNumberFormat="1" applyFont="1" applyFill="1" applyBorder="1" applyAlignment="1">
      <alignment horizontal="center" vertical="center"/>
    </xf>
    <xf numFmtId="1" fontId="46" fillId="6" borderId="43" xfId="0" applyNumberFormat="1" applyFont="1" applyFill="1" applyBorder="1" applyAlignment="1">
      <alignment horizontal="center" vertical="center"/>
    </xf>
    <xf numFmtId="1" fontId="46" fillId="6" borderId="19" xfId="0" applyNumberFormat="1" applyFont="1" applyFill="1" applyBorder="1" applyAlignment="1">
      <alignment horizontal="center" vertical="center"/>
    </xf>
    <xf numFmtId="1" fontId="46" fillId="6" borderId="20" xfId="0" applyNumberFormat="1" applyFont="1" applyFill="1" applyBorder="1" applyAlignment="1">
      <alignment horizontal="center" vertical="center"/>
    </xf>
    <xf numFmtId="1" fontId="46" fillId="4" borderId="43" xfId="0" applyNumberFormat="1" applyFont="1" applyFill="1" applyBorder="1" applyAlignment="1">
      <alignment horizontal="center" vertical="center"/>
    </xf>
    <xf numFmtId="1" fontId="46" fillId="4" borderId="19" xfId="0" applyNumberFormat="1" applyFont="1" applyFill="1" applyBorder="1" applyAlignment="1">
      <alignment horizontal="center" vertical="center"/>
    </xf>
    <xf numFmtId="1" fontId="46" fillId="4" borderId="20" xfId="0" applyNumberFormat="1" applyFont="1" applyFill="1" applyBorder="1" applyAlignment="1">
      <alignment horizontal="center" vertical="center"/>
    </xf>
    <xf numFmtId="1" fontId="46" fillId="3" borderId="45" xfId="0" applyNumberFormat="1" applyFont="1" applyFill="1" applyBorder="1" applyAlignment="1">
      <alignment horizontal="center" vertical="center"/>
    </xf>
    <xf numFmtId="1" fontId="46" fillId="3" borderId="0" xfId="0" applyNumberFormat="1" applyFont="1" applyFill="1" applyBorder="1" applyAlignment="1">
      <alignment horizontal="center" vertical="center"/>
    </xf>
    <xf numFmtId="1" fontId="46" fillId="3" borderId="72" xfId="0" applyNumberFormat="1" applyFont="1" applyFill="1" applyBorder="1" applyAlignment="1">
      <alignment horizontal="center" vertical="center"/>
    </xf>
    <xf numFmtId="1" fontId="46" fillId="3" borderId="40" xfId="0" applyNumberFormat="1" applyFont="1" applyFill="1" applyBorder="1" applyAlignment="1">
      <alignment horizontal="center" vertical="center"/>
    </xf>
    <xf numFmtId="1" fontId="46" fillId="3" borderId="74" xfId="0" applyNumberFormat="1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46" fillId="4" borderId="51" xfId="0" applyNumberFormat="1" applyFont="1" applyFill="1" applyBorder="1" applyAlignment="1">
      <alignment horizontal="center" vertical="center"/>
    </xf>
    <xf numFmtId="1" fontId="46" fillId="6" borderId="12" xfId="0" applyNumberFormat="1" applyFont="1" applyFill="1" applyBorder="1" applyAlignment="1">
      <alignment horizontal="center" vertical="center"/>
    </xf>
    <xf numFmtId="1" fontId="46" fillId="6" borderId="3" xfId="0" applyNumberFormat="1" applyFont="1" applyFill="1" applyBorder="1" applyAlignment="1">
      <alignment horizontal="center" vertical="center"/>
    </xf>
    <xf numFmtId="1" fontId="46" fillId="6" borderId="2" xfId="0" applyNumberFormat="1" applyFont="1" applyFill="1" applyBorder="1" applyAlignment="1">
      <alignment horizontal="center" vertical="center"/>
    </xf>
    <xf numFmtId="1" fontId="46" fillId="4" borderId="67" xfId="0" applyNumberFormat="1" applyFont="1" applyFill="1" applyBorder="1" applyAlignment="1">
      <alignment horizontal="center" vertical="center"/>
    </xf>
    <xf numFmtId="1" fontId="46" fillId="4" borderId="3" xfId="0" applyNumberFormat="1" applyFont="1" applyFill="1" applyBorder="1" applyAlignment="1">
      <alignment horizontal="center" vertical="center"/>
    </xf>
    <xf numFmtId="1" fontId="46" fillId="4" borderId="1" xfId="0" applyNumberFormat="1" applyFont="1" applyFill="1" applyBorder="1" applyAlignment="1">
      <alignment horizontal="center" vertical="center"/>
    </xf>
    <xf numFmtId="1" fontId="46" fillId="4" borderId="22" xfId="0" applyNumberFormat="1" applyFont="1" applyFill="1" applyBorder="1" applyAlignment="1">
      <alignment horizontal="center" vertical="center"/>
    </xf>
    <xf numFmtId="1" fontId="46" fillId="15" borderId="3" xfId="0" applyNumberFormat="1" applyFont="1" applyFill="1" applyBorder="1" applyAlignment="1">
      <alignment horizontal="center" vertical="center"/>
    </xf>
    <xf numFmtId="1" fontId="46" fillId="15" borderId="1" xfId="0" applyNumberFormat="1" applyFont="1" applyFill="1" applyBorder="1" applyAlignment="1">
      <alignment horizontal="center" vertical="center"/>
    </xf>
    <xf numFmtId="1" fontId="46" fillId="15" borderId="1" xfId="0" applyNumberFormat="1" applyFont="1" applyFill="1" applyBorder="1" applyAlignment="1">
      <alignment horizontal="center" vertical="center" wrapText="1"/>
    </xf>
    <xf numFmtId="1" fontId="46" fillId="15" borderId="1" xfId="0" applyNumberFormat="1" applyFont="1" applyFill="1" applyBorder="1"/>
    <xf numFmtId="1" fontId="46" fillId="15" borderId="22" xfId="0" applyNumberFormat="1" applyFont="1" applyFill="1" applyBorder="1"/>
    <xf numFmtId="0" fontId="46" fillId="14" borderId="21" xfId="0" applyFont="1" applyFill="1" applyBorder="1" applyAlignment="1">
      <alignment horizontal="left" vertical="center" wrapText="1"/>
    </xf>
    <xf numFmtId="0" fontId="46" fillId="14" borderId="2" xfId="0" applyFont="1" applyFill="1" applyBorder="1" applyAlignment="1">
      <alignment horizontal="left" vertical="center" wrapText="1"/>
    </xf>
    <xf numFmtId="0" fontId="46" fillId="3" borderId="67" xfId="0" applyFont="1" applyFill="1" applyBorder="1" applyAlignment="1">
      <alignment horizontal="left" vertical="center" wrapText="1"/>
    </xf>
    <xf numFmtId="0" fontId="46" fillId="3" borderId="12" xfId="0" applyFont="1" applyFill="1" applyBorder="1" applyAlignment="1">
      <alignment horizontal="left" vertical="center" wrapText="1"/>
    </xf>
    <xf numFmtId="0" fontId="46" fillId="3" borderId="51" xfId="0" applyFont="1" applyFill="1" applyBorder="1" applyAlignment="1">
      <alignment horizontal="left" vertical="center" wrapText="1"/>
    </xf>
    <xf numFmtId="0" fontId="46" fillId="16" borderId="12" xfId="0" applyFont="1" applyFill="1" applyBorder="1" applyAlignment="1">
      <alignment vertical="center" wrapText="1"/>
    </xf>
    <xf numFmtId="0" fontId="46" fillId="16" borderId="3" xfId="0" applyFont="1" applyFill="1" applyBorder="1" applyAlignment="1">
      <alignment vertical="center" wrapText="1"/>
    </xf>
    <xf numFmtId="0" fontId="46" fillId="16" borderId="2" xfId="0" applyFont="1" applyFill="1" applyBorder="1" applyAlignment="1">
      <alignment horizontal="center" vertical="center" wrapText="1"/>
    </xf>
    <xf numFmtId="0" fontId="46" fillId="16" borderId="3" xfId="0" applyFont="1" applyFill="1" applyBorder="1" applyAlignment="1">
      <alignment horizontal="center" vertical="center" wrapText="1"/>
    </xf>
    <xf numFmtId="0" fontId="46" fillId="16" borderId="1" xfId="0" applyFont="1" applyFill="1" applyBorder="1" applyAlignment="1">
      <alignment vertical="center" wrapText="1"/>
    </xf>
    <xf numFmtId="0" fontId="46" fillId="16" borderId="2" xfId="0" applyFont="1" applyFill="1" applyBorder="1" applyAlignment="1">
      <alignment vertical="center" wrapText="1"/>
    </xf>
    <xf numFmtId="1" fontId="46" fillId="3" borderId="21" xfId="0" applyNumberFormat="1" applyFont="1" applyFill="1" applyBorder="1" applyAlignment="1">
      <alignment horizontal="center" vertical="center"/>
    </xf>
    <xf numFmtId="1" fontId="46" fillId="3" borderId="1" xfId="0" applyNumberFormat="1" applyFont="1" applyFill="1" applyBorder="1" applyAlignment="1">
      <alignment horizontal="center" vertical="center"/>
    </xf>
    <xf numFmtId="1" fontId="46" fillId="3" borderId="1" xfId="0" applyNumberFormat="1" applyFont="1" applyFill="1" applyBorder="1" applyAlignment="1">
      <alignment horizontal="center" vertical="center" wrapText="1"/>
    </xf>
    <xf numFmtId="1" fontId="46" fillId="3" borderId="22" xfId="0" applyNumberFormat="1" applyFont="1" applyFill="1" applyBorder="1" applyAlignment="1">
      <alignment horizontal="center" vertical="center" wrapText="1"/>
    </xf>
    <xf numFmtId="0" fontId="46" fillId="3" borderId="63" xfId="0" applyFont="1" applyFill="1" applyBorder="1" applyAlignment="1">
      <alignment horizontal="left" vertical="center" wrapText="1"/>
    </xf>
    <xf numFmtId="0" fontId="46" fillId="3" borderId="48" xfId="0" applyFont="1" applyFill="1" applyBorder="1" applyAlignment="1">
      <alignment horizontal="left" vertical="center" wrapText="1"/>
    </xf>
    <xf numFmtId="0" fontId="46" fillId="3" borderId="50" xfId="0" applyFont="1" applyFill="1" applyBorder="1" applyAlignment="1">
      <alignment horizontal="left" vertical="center" wrapText="1"/>
    </xf>
    <xf numFmtId="1" fontId="46" fillId="3" borderId="34" xfId="0" applyNumberFormat="1" applyFont="1" applyFill="1" applyBorder="1" applyAlignment="1">
      <alignment horizontal="center" vertical="center"/>
    </xf>
    <xf numFmtId="1" fontId="46" fillId="3" borderId="46" xfId="0" applyNumberFormat="1" applyFont="1" applyFill="1" applyBorder="1" applyAlignment="1">
      <alignment horizontal="center" vertical="center"/>
    </xf>
    <xf numFmtId="1" fontId="46" fillId="3" borderId="46" xfId="0" applyNumberFormat="1" applyFont="1" applyFill="1" applyBorder="1" applyAlignment="1">
      <alignment horizontal="center" vertical="center" wrapText="1"/>
    </xf>
    <xf numFmtId="1" fontId="46" fillId="3" borderId="38" xfId="0" applyNumberFormat="1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left" vertical="center" wrapText="1"/>
    </xf>
    <xf numFmtId="0" fontId="46" fillId="3" borderId="24" xfId="0" applyFont="1" applyFill="1" applyBorder="1" applyAlignment="1">
      <alignment horizontal="left" vertical="center" wrapText="1"/>
    </xf>
    <xf numFmtId="0" fontId="46" fillId="3" borderId="55" xfId="0" applyFont="1" applyFill="1" applyBorder="1" applyAlignment="1">
      <alignment horizontal="left" vertical="center" wrapText="1"/>
    </xf>
    <xf numFmtId="0" fontId="46" fillId="16" borderId="7" xfId="0" applyFont="1" applyFill="1" applyBorder="1" applyAlignment="1">
      <alignment vertical="center" wrapText="1"/>
    </xf>
    <xf numFmtId="0" fontId="46" fillId="16" borderId="13" xfId="0" applyFont="1" applyFill="1" applyBorder="1" applyAlignment="1">
      <alignment vertical="center" wrapText="1"/>
    </xf>
    <xf numFmtId="0" fontId="46" fillId="16" borderId="6" xfId="0" applyFont="1" applyFill="1" applyBorder="1" applyAlignment="1">
      <alignment horizontal="center" vertical="center" wrapText="1"/>
    </xf>
    <xf numFmtId="0" fontId="46" fillId="16" borderId="13" xfId="0" applyFont="1" applyFill="1" applyBorder="1" applyAlignment="1">
      <alignment horizontal="center" vertical="center" wrapText="1"/>
    </xf>
    <xf numFmtId="0" fontId="46" fillId="16" borderId="4" xfId="0" applyFont="1" applyFill="1" applyBorder="1" applyAlignment="1">
      <alignment vertical="center" wrapText="1"/>
    </xf>
    <xf numFmtId="0" fontId="46" fillId="16" borderId="6" xfId="0" applyFont="1" applyFill="1" applyBorder="1" applyAlignment="1">
      <alignment vertical="center" wrapText="1"/>
    </xf>
    <xf numFmtId="1" fontId="46" fillId="3" borderId="23" xfId="0" applyNumberFormat="1" applyFont="1" applyFill="1" applyBorder="1" applyAlignment="1">
      <alignment horizontal="center" vertical="center"/>
    </xf>
    <xf numFmtId="1" fontId="46" fillId="3" borderId="25" xfId="0" applyNumberFormat="1" applyFont="1" applyFill="1" applyBorder="1" applyAlignment="1">
      <alignment horizontal="center" vertical="center"/>
    </xf>
    <xf numFmtId="1" fontId="11" fillId="6" borderId="9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 vertical="center"/>
    </xf>
    <xf numFmtId="1" fontId="11" fillId="4" borderId="60" xfId="0" applyNumberFormat="1" applyFont="1" applyFill="1" applyBorder="1" applyAlignment="1">
      <alignment horizontal="center" vertical="center"/>
    </xf>
    <xf numFmtId="1" fontId="11" fillId="4" borderId="15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1" fontId="11" fillId="4" borderId="30" xfId="0" applyNumberFormat="1" applyFont="1" applyFill="1" applyBorder="1" applyAlignment="1">
      <alignment horizontal="center" vertical="center"/>
    </xf>
    <xf numFmtId="1" fontId="46" fillId="15" borderId="32" xfId="0" applyNumberFormat="1" applyFont="1" applyFill="1" applyBorder="1" applyAlignment="1">
      <alignment horizontal="center" vertical="center"/>
    </xf>
    <xf numFmtId="1" fontId="46" fillId="6" borderId="16" xfId="0" applyNumberFormat="1" applyFont="1" applyFill="1" applyBorder="1" applyAlignment="1">
      <alignment horizontal="center" vertical="center"/>
    </xf>
    <xf numFmtId="1" fontId="46" fillId="3" borderId="71" xfId="0" applyNumberFormat="1" applyFont="1" applyFill="1" applyBorder="1" applyAlignment="1">
      <alignment horizontal="center" vertical="center"/>
    </xf>
    <xf numFmtId="1" fontId="46" fillId="3" borderId="37" xfId="0" applyNumberFormat="1" applyFont="1" applyFill="1" applyBorder="1" applyAlignment="1">
      <alignment horizontal="center" vertical="center"/>
    </xf>
    <xf numFmtId="1" fontId="46" fillId="4" borderId="52" xfId="0" applyNumberFormat="1" applyFont="1" applyFill="1" applyBorder="1" applyAlignment="1">
      <alignment horizontal="center" vertical="center"/>
    </xf>
    <xf numFmtId="1" fontId="46" fillId="4" borderId="16" xfId="0" applyNumberFormat="1" applyFont="1" applyFill="1" applyBorder="1" applyAlignment="1">
      <alignment horizontal="center" vertical="center"/>
    </xf>
    <xf numFmtId="1" fontId="46" fillId="4" borderId="62" xfId="0" applyNumberFormat="1" applyFont="1" applyFill="1" applyBorder="1" applyAlignment="1">
      <alignment horizontal="center" vertical="center"/>
    </xf>
    <xf numFmtId="1" fontId="46" fillId="15" borderId="33" xfId="0" applyNumberFormat="1" applyFont="1" applyFill="1" applyBorder="1" applyAlignment="1">
      <alignment horizontal="center" vertical="center"/>
    </xf>
    <xf numFmtId="1" fontId="11" fillId="4" borderId="67" xfId="0" applyNumberFormat="1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 vertical="center"/>
    </xf>
    <xf numFmtId="1" fontId="46" fillId="4" borderId="63" xfId="0" applyNumberFormat="1" applyFont="1" applyFill="1" applyBorder="1" applyAlignment="1">
      <alignment horizontal="center" vertical="center"/>
    </xf>
    <xf numFmtId="1" fontId="46" fillId="4" borderId="49" xfId="0" applyNumberFormat="1" applyFont="1" applyFill="1" applyBorder="1" applyAlignment="1">
      <alignment horizontal="center" vertical="center"/>
    </xf>
    <xf numFmtId="1" fontId="46" fillId="6" borderId="48" xfId="0" applyNumberFormat="1" applyFont="1" applyFill="1" applyBorder="1" applyAlignment="1">
      <alignment horizontal="center" vertical="center"/>
    </xf>
    <xf numFmtId="1" fontId="46" fillId="6" borderId="49" xfId="0" applyNumberFormat="1" applyFont="1" applyFill="1" applyBorder="1" applyAlignment="1">
      <alignment horizontal="center" vertical="center"/>
    </xf>
    <xf numFmtId="1" fontId="46" fillId="6" borderId="47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/>
    <xf numFmtId="1" fontId="11" fillId="15" borderId="22" xfId="0" applyNumberFormat="1" applyFont="1" applyFill="1" applyBorder="1"/>
    <xf numFmtId="1" fontId="11" fillId="6" borderId="1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4" borderId="45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22" xfId="0" applyNumberFormat="1" applyFont="1" applyFill="1" applyBorder="1" applyAlignment="1">
      <alignment horizontal="center" vertical="center"/>
    </xf>
    <xf numFmtId="1" fontId="11" fillId="4" borderId="54" xfId="0" applyNumberFormat="1" applyFont="1" applyFill="1" applyBorder="1" applyAlignment="1">
      <alignment horizontal="center" vertical="center"/>
    </xf>
    <xf numFmtId="1" fontId="11" fillId="4" borderId="55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 vertical="center"/>
    </xf>
    <xf numFmtId="1" fontId="11" fillId="6" borderId="14" xfId="0" applyNumberFormat="1" applyFont="1" applyFill="1" applyBorder="1" applyAlignment="1">
      <alignment horizontal="center" vertical="center"/>
    </xf>
    <xf numFmtId="1" fontId="8" fillId="4" borderId="43" xfId="0" applyNumberFormat="1" applyFont="1" applyFill="1" applyBorder="1" applyAlignment="1">
      <alignment horizontal="center" vertical="center"/>
    </xf>
    <xf numFmtId="1" fontId="8" fillId="4" borderId="44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8" fillId="4" borderId="59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" fontId="11" fillId="4" borderId="5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38" fillId="4" borderId="57" xfId="0" applyNumberFormat="1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1" fontId="38" fillId="6" borderId="51" xfId="0" applyNumberFormat="1" applyFont="1" applyFill="1" applyBorder="1" applyAlignment="1">
      <alignment horizontal="center" vertical="center"/>
    </xf>
    <xf numFmtId="1" fontId="38" fillId="6" borderId="57" xfId="0" applyNumberFormat="1" applyFont="1" applyFill="1" applyBorder="1" applyAlignment="1">
      <alignment horizontal="center" vertical="center"/>
    </xf>
    <xf numFmtId="1" fontId="38" fillId="6" borderId="67" xfId="0" applyNumberFormat="1" applyFont="1" applyFill="1" applyBorder="1" applyAlignment="1">
      <alignment horizontal="center" vertical="center"/>
    </xf>
    <xf numFmtId="0" fontId="38" fillId="6" borderId="57" xfId="0" applyFont="1" applyFill="1" applyBorder="1" applyAlignment="1">
      <alignment horizontal="center" vertical="center"/>
    </xf>
    <xf numFmtId="0" fontId="38" fillId="6" borderId="67" xfId="0" applyFont="1" applyFill="1" applyBorder="1" applyAlignment="1">
      <alignment horizontal="center" vertical="center"/>
    </xf>
    <xf numFmtId="1" fontId="46" fillId="6" borderId="6" xfId="0" applyNumberFormat="1" applyFont="1" applyFill="1" applyBorder="1" applyAlignment="1">
      <alignment horizontal="center" vertical="center"/>
    </xf>
    <xf numFmtId="1" fontId="46" fillId="6" borderId="13" xfId="0" applyNumberFormat="1" applyFont="1" applyFill="1" applyBorder="1" applyAlignment="1">
      <alignment horizontal="center" vertical="center"/>
    </xf>
    <xf numFmtId="1" fontId="46" fillId="4" borderId="47" xfId="0" applyNumberFormat="1" applyFont="1" applyFill="1" applyBorder="1" applyAlignment="1">
      <alignment horizontal="center" vertical="center"/>
    </xf>
    <xf numFmtId="1" fontId="46" fillId="4" borderId="46" xfId="0" applyNumberFormat="1" applyFont="1" applyFill="1" applyBorder="1" applyAlignment="1">
      <alignment horizontal="center" vertical="center"/>
    </xf>
    <xf numFmtId="1" fontId="46" fillId="4" borderId="38" xfId="0" applyNumberFormat="1" applyFont="1" applyFill="1" applyBorder="1" applyAlignment="1">
      <alignment horizontal="center" vertical="center"/>
    </xf>
    <xf numFmtId="0" fontId="38" fillId="4" borderId="56" xfId="0" applyFont="1" applyFill="1" applyBorder="1" applyAlignment="1">
      <alignment horizontal="center" vertical="center"/>
    </xf>
    <xf numFmtId="1" fontId="46" fillId="4" borderId="68" xfId="0" applyNumberFormat="1" applyFont="1" applyFill="1" applyBorder="1" applyAlignment="1">
      <alignment horizontal="center" vertical="center"/>
    </xf>
    <xf numFmtId="1" fontId="46" fillId="4" borderId="13" xfId="0" applyNumberFormat="1" applyFont="1" applyFill="1" applyBorder="1" applyAlignment="1">
      <alignment horizontal="center" vertical="center"/>
    </xf>
    <xf numFmtId="1" fontId="46" fillId="4" borderId="6" xfId="0" applyNumberFormat="1" applyFont="1" applyFill="1" applyBorder="1" applyAlignment="1">
      <alignment horizontal="center" vertical="center"/>
    </xf>
    <xf numFmtId="1" fontId="46" fillId="4" borderId="64" xfId="0" applyNumberFormat="1" applyFont="1" applyFill="1" applyBorder="1" applyAlignment="1">
      <alignment horizontal="center" vertical="center"/>
    </xf>
    <xf numFmtId="1" fontId="46" fillId="6" borderId="7" xfId="0" applyNumberFormat="1" applyFont="1" applyFill="1" applyBorder="1" applyAlignment="1">
      <alignment horizontal="center" vertical="center"/>
    </xf>
    <xf numFmtId="0" fontId="11" fillId="16" borderId="47" xfId="0" applyFont="1" applyFill="1" applyBorder="1" applyAlignment="1">
      <alignment horizontal="center" vertical="center" wrapText="1"/>
    </xf>
    <xf numFmtId="0" fontId="11" fillId="16" borderId="50" xfId="0" applyFont="1" applyFill="1" applyBorder="1" applyAlignment="1">
      <alignment horizontal="center" vertical="center" wrapText="1"/>
    </xf>
    <xf numFmtId="0" fontId="11" fillId="14" borderId="63" xfId="0" applyFont="1" applyFill="1" applyBorder="1" applyAlignment="1">
      <alignment horizontal="left" vertical="center" wrapText="1"/>
    </xf>
    <xf numFmtId="0" fontId="11" fillId="14" borderId="50" xfId="0" applyFont="1" applyFill="1" applyBorder="1" applyAlignment="1">
      <alignment horizontal="left" vertical="center" wrapText="1"/>
    </xf>
    <xf numFmtId="1" fontId="11" fillId="4" borderId="47" xfId="0" applyNumberFormat="1" applyFont="1" applyFill="1" applyBorder="1" applyAlignment="1">
      <alignment horizontal="center" vertical="center"/>
    </xf>
    <xf numFmtId="1" fontId="11" fillId="4" borderId="49" xfId="0" applyNumberFormat="1" applyFont="1" applyFill="1" applyBorder="1" applyAlignment="1">
      <alignment horizontal="center" vertical="center"/>
    </xf>
    <xf numFmtId="1" fontId="11" fillId="4" borderId="23" xfId="0" applyNumberFormat="1" applyFont="1" applyFill="1" applyBorder="1" applyAlignment="1">
      <alignment horizontal="center" vertical="center"/>
    </xf>
    <xf numFmtId="1" fontId="11" fillId="4" borderId="25" xfId="0" applyNumberFormat="1" applyFont="1" applyFill="1" applyBorder="1" applyAlignment="1">
      <alignment horizontal="center" vertical="center"/>
    </xf>
    <xf numFmtId="1" fontId="8" fillId="6" borderId="59" xfId="0" applyNumberFormat="1" applyFont="1" applyFill="1" applyBorder="1" applyAlignment="1">
      <alignment horizontal="center" vertical="center"/>
    </xf>
    <xf numFmtId="1" fontId="8" fillId="6" borderId="20" xfId="0" applyNumberFormat="1" applyFont="1" applyFill="1" applyBorder="1" applyAlignment="1">
      <alignment horizontal="center" vertical="center"/>
    </xf>
    <xf numFmtId="1" fontId="11" fillId="6" borderId="47" xfId="0" applyNumberFormat="1" applyFont="1" applyFill="1" applyBorder="1" applyAlignment="1">
      <alignment horizontal="center" vertical="center"/>
    </xf>
    <xf numFmtId="1" fontId="11" fillId="6" borderId="50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/>
    <xf numFmtId="1" fontId="11" fillId="15" borderId="38" xfId="0" applyNumberFormat="1" applyFont="1" applyFill="1" applyBorder="1"/>
    <xf numFmtId="1" fontId="11" fillId="4" borderId="63" xfId="0" applyNumberFormat="1" applyFont="1" applyFill="1" applyBorder="1" applyAlignment="1">
      <alignment horizontal="center" vertical="center"/>
    </xf>
    <xf numFmtId="1" fontId="11" fillId="6" borderId="54" xfId="0" applyNumberFormat="1" applyFont="1" applyFill="1" applyBorder="1" applyAlignment="1">
      <alignment horizontal="center" vertical="center"/>
    </xf>
    <xf numFmtId="1" fontId="11" fillId="6" borderId="55" xfId="0" applyNumberFormat="1" applyFont="1" applyFill="1" applyBorder="1" applyAlignment="1">
      <alignment horizontal="center" vertical="center"/>
    </xf>
    <xf numFmtId="1" fontId="8" fillId="6" borderId="43" xfId="0" applyNumberFormat="1" applyFont="1" applyFill="1" applyBorder="1" applyAlignment="1">
      <alignment horizontal="center" vertical="center"/>
    </xf>
    <xf numFmtId="1" fontId="8" fillId="6" borderId="44" xfId="0" applyNumberFormat="1" applyFont="1" applyFill="1" applyBorder="1" applyAlignment="1">
      <alignment horizontal="center" vertical="center"/>
    </xf>
    <xf numFmtId="1" fontId="11" fillId="6" borderId="63" xfId="0" applyNumberFormat="1" applyFont="1" applyFill="1" applyBorder="1" applyAlignment="1">
      <alignment horizontal="center" vertical="center"/>
    </xf>
    <xf numFmtId="1" fontId="11" fillId="6" borderId="49" xfId="0" applyNumberFormat="1" applyFont="1" applyFill="1" applyBorder="1" applyAlignment="1">
      <alignment horizontal="center" vertical="center"/>
    </xf>
    <xf numFmtId="1" fontId="8" fillId="16" borderId="32" xfId="0" applyNumberFormat="1" applyFont="1" applyFill="1" applyBorder="1" applyAlignment="1">
      <alignment horizontal="center" vertical="center"/>
    </xf>
    <xf numFmtId="1" fontId="8" fillId="16" borderId="59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 vertical="center"/>
    </xf>
    <xf numFmtId="1" fontId="46" fillId="16" borderId="59" xfId="0" applyNumberFormat="1" applyFont="1" applyFill="1" applyBorder="1" applyAlignment="1">
      <alignment horizontal="center" vertical="center"/>
    </xf>
    <xf numFmtId="1" fontId="46" fillId="16" borderId="19" xfId="0" applyNumberFormat="1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left" vertical="center" wrapText="1"/>
    </xf>
    <xf numFmtId="0" fontId="46" fillId="3" borderId="18" xfId="0" applyFont="1" applyFill="1" applyBorder="1" applyAlignment="1">
      <alignment horizontal="left" vertical="center" wrapText="1"/>
    </xf>
    <xf numFmtId="0" fontId="46" fillId="3" borderId="36" xfId="0" applyFont="1" applyFill="1" applyBorder="1" applyAlignment="1">
      <alignment horizontal="left" vertical="center" wrapText="1"/>
    </xf>
    <xf numFmtId="0" fontId="46" fillId="3" borderId="52" xfId="0" applyFont="1" applyFill="1" applyBorder="1" applyAlignment="1">
      <alignment horizontal="left" vertical="center" wrapText="1"/>
    </xf>
    <xf numFmtId="0" fontId="46" fillId="3" borderId="16" xfId="0" applyFont="1" applyFill="1" applyBorder="1" applyAlignment="1">
      <alignment horizontal="left" vertical="center" wrapText="1"/>
    </xf>
    <xf numFmtId="0" fontId="46" fillId="3" borderId="53" xfId="0" applyFont="1" applyFill="1" applyBorder="1" applyAlignment="1">
      <alignment horizontal="left" vertical="center" wrapText="1"/>
    </xf>
    <xf numFmtId="0" fontId="11" fillId="3" borderId="67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51" xfId="0" applyFont="1" applyFill="1" applyBorder="1" applyAlignment="1">
      <alignment horizontal="left" vertical="center" wrapText="1"/>
    </xf>
    <xf numFmtId="0" fontId="11" fillId="16" borderId="12" xfId="0" applyFont="1" applyFill="1" applyBorder="1" applyAlignment="1">
      <alignment vertical="center" wrapText="1"/>
    </xf>
    <xf numFmtId="0" fontId="11" fillId="16" borderId="3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3" xfId="0" applyFont="1" applyFill="1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8" fillId="15" borderId="39" xfId="0" applyNumberFormat="1" applyFont="1" applyFill="1" applyBorder="1" applyAlignment="1">
      <alignment horizontal="center" vertical="center"/>
    </xf>
    <xf numFmtId="1" fontId="8" fillId="15" borderId="26" xfId="0" applyNumberFormat="1" applyFont="1" applyFill="1" applyBorder="1" applyAlignment="1">
      <alignment horizontal="center" vertical="center"/>
    </xf>
    <xf numFmtId="1" fontId="11" fillId="15" borderId="26" xfId="0" applyNumberFormat="1" applyFont="1" applyFill="1" applyBorder="1" applyAlignment="1">
      <alignment horizontal="center" vertical="center" wrapText="1"/>
    </xf>
    <xf numFmtId="1" fontId="11" fillId="15" borderId="26" xfId="0" applyNumberFormat="1" applyFont="1" applyFill="1" applyBorder="1"/>
    <xf numFmtId="0" fontId="11" fillId="16" borderId="63" xfId="0" applyFont="1" applyFill="1" applyBorder="1" applyAlignment="1">
      <alignment vertical="center" wrapText="1"/>
    </xf>
    <xf numFmtId="0" fontId="11" fillId="16" borderId="49" xfId="0" applyFont="1" applyFill="1" applyBorder="1" applyAlignment="1">
      <alignment vertical="center" wrapText="1"/>
    </xf>
    <xf numFmtId="1" fontId="8" fillId="15" borderId="31" xfId="0" applyNumberFormat="1" applyFont="1" applyFill="1" applyBorder="1" applyAlignment="1">
      <alignment horizontal="center" vertical="center"/>
    </xf>
    <xf numFmtId="1" fontId="8" fillId="15" borderId="32" xfId="0" applyNumberFormat="1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 vertical="center"/>
    </xf>
    <xf numFmtId="1" fontId="11" fillId="3" borderId="46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1" fontId="46" fillId="3" borderId="26" xfId="0" applyNumberFormat="1" applyFont="1" applyFill="1" applyBorder="1" applyAlignment="1">
      <alignment horizontal="center" vertical="center"/>
    </xf>
    <xf numFmtId="1" fontId="46" fillId="3" borderId="26" xfId="0" applyNumberFormat="1" applyFont="1" applyFill="1" applyBorder="1" applyAlignment="1">
      <alignment horizontal="center" vertical="center" wrapText="1"/>
    </xf>
    <xf numFmtId="1" fontId="46" fillId="3" borderId="27" xfId="0" applyNumberFormat="1" applyFont="1" applyFill="1" applyBorder="1" applyAlignment="1">
      <alignment horizontal="center" vertical="center" wrapText="1"/>
    </xf>
    <xf numFmtId="1" fontId="46" fillId="15" borderId="25" xfId="0" applyNumberFormat="1" applyFont="1" applyFill="1" applyBorder="1" applyAlignment="1">
      <alignment horizontal="center" vertical="center"/>
    </xf>
    <xf numFmtId="1" fontId="46" fillId="15" borderId="26" xfId="0" applyNumberFormat="1" applyFont="1" applyFill="1" applyBorder="1" applyAlignment="1">
      <alignment horizontal="center" vertical="center"/>
    </xf>
    <xf numFmtId="1" fontId="46" fillId="15" borderId="26" xfId="0" applyNumberFormat="1" applyFont="1" applyFill="1" applyBorder="1" applyAlignment="1">
      <alignment horizontal="center" vertical="center" wrapText="1"/>
    </xf>
    <xf numFmtId="1" fontId="46" fillId="15" borderId="26" xfId="0" applyNumberFormat="1" applyFont="1" applyFill="1" applyBorder="1"/>
    <xf numFmtId="1" fontId="46" fillId="15" borderId="27" xfId="0" applyNumberFormat="1" applyFont="1" applyFill="1" applyBorder="1"/>
    <xf numFmtId="0" fontId="38" fillId="6" borderId="50" xfId="0" applyFont="1" applyFill="1" applyBorder="1" applyAlignment="1">
      <alignment horizontal="center" vertical="center"/>
    </xf>
    <xf numFmtId="0" fontId="38" fillId="6" borderId="56" xfId="0" applyFont="1" applyFill="1" applyBorder="1" applyAlignment="1">
      <alignment horizontal="center" vertical="center"/>
    </xf>
    <xf numFmtId="0" fontId="38" fillId="6" borderId="63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 textRotation="90"/>
    </xf>
    <xf numFmtId="0" fontId="8" fillId="3" borderId="57" xfId="0" applyFont="1" applyFill="1" applyBorder="1" applyAlignment="1">
      <alignment horizontal="center" vertical="center" textRotation="90"/>
    </xf>
    <xf numFmtId="0" fontId="8" fillId="3" borderId="58" xfId="0" applyFont="1" applyFill="1" applyBorder="1" applyAlignment="1">
      <alignment horizontal="center" vertical="center" textRotation="90"/>
    </xf>
    <xf numFmtId="1" fontId="46" fillId="15" borderId="71" xfId="0" applyNumberFormat="1" applyFont="1" applyFill="1" applyBorder="1" applyAlignment="1">
      <alignment horizontal="center" vertical="center"/>
    </xf>
    <xf numFmtId="1" fontId="46" fillId="15" borderId="37" xfId="0" applyNumberFormat="1" applyFont="1" applyFill="1" applyBorder="1" applyAlignment="1">
      <alignment horizontal="center" vertical="center"/>
    </xf>
    <xf numFmtId="1" fontId="46" fillId="15" borderId="72" xfId="0" applyNumberFormat="1" applyFont="1" applyFill="1" applyBorder="1" applyAlignment="1">
      <alignment horizontal="center" vertical="center"/>
    </xf>
    <xf numFmtId="1" fontId="46" fillId="15" borderId="40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 wrapText="1"/>
    </xf>
    <xf numFmtId="1" fontId="11" fillId="15" borderId="11" xfId="0" applyNumberFormat="1" applyFont="1" applyFill="1" applyBorder="1" applyAlignment="1">
      <alignment horizontal="center" vertical="center"/>
    </xf>
    <xf numFmtId="1" fontId="11" fillId="15" borderId="34" xfId="0" applyNumberFormat="1" applyFont="1" applyFill="1" applyBorder="1" applyAlignment="1">
      <alignment horizontal="center" vertical="center"/>
    </xf>
    <xf numFmtId="1" fontId="11" fillId="15" borderId="46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1" fontId="11" fillId="4" borderId="65" xfId="0" applyNumberFormat="1" applyFont="1" applyFill="1" applyBorder="1" applyAlignment="1">
      <alignment horizontal="center" vertical="center"/>
    </xf>
    <xf numFmtId="1" fontId="46" fillId="4" borderId="50" xfId="0" applyNumberFormat="1" applyFont="1" applyFill="1" applyBorder="1" applyAlignment="1">
      <alignment horizontal="center" vertical="center"/>
    </xf>
    <xf numFmtId="1" fontId="11" fillId="4" borderId="50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8" fillId="3" borderId="72" xfId="0" applyNumberFormat="1" applyFont="1" applyFill="1" applyBorder="1" applyAlignment="1">
      <alignment horizontal="center" vertical="center"/>
    </xf>
    <xf numFmtId="1" fontId="8" fillId="3" borderId="40" xfId="0" applyNumberFormat="1" applyFont="1" applyFill="1" applyBorder="1" applyAlignment="1">
      <alignment horizontal="center" vertical="center"/>
    </xf>
    <xf numFmtId="1" fontId="11" fillId="3" borderId="47" xfId="0" applyNumberFormat="1" applyFont="1" applyFill="1" applyBorder="1" applyAlignment="1">
      <alignment horizontal="center" vertical="center" wrapText="1"/>
    </xf>
    <xf numFmtId="1" fontId="11" fillId="3" borderId="50" xfId="0" applyNumberFormat="1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/>
    </xf>
    <xf numFmtId="0" fontId="46" fillId="14" borderId="41" xfId="0" applyFont="1" applyFill="1" applyBorder="1" applyAlignment="1">
      <alignment horizontal="left" vertical="center" wrapText="1"/>
    </xf>
    <xf numFmtId="0" fontId="46" fillId="14" borderId="6" xfId="0" applyFont="1" applyFill="1" applyBorder="1" applyAlignment="1">
      <alignment horizontal="left" vertical="center" wrapText="1"/>
    </xf>
    <xf numFmtId="1" fontId="11" fillId="15" borderId="27" xfId="0" applyNumberFormat="1" applyFont="1" applyFill="1" applyBorder="1"/>
    <xf numFmtId="1" fontId="11" fillId="6" borderId="23" xfId="0" applyNumberFormat="1" applyFont="1" applyFill="1" applyBorder="1" applyAlignment="1">
      <alignment horizontal="center" vertical="center"/>
    </xf>
    <xf numFmtId="1" fontId="11" fillId="6" borderId="25" xfId="0" applyNumberFormat="1" applyFont="1" applyFill="1" applyBorder="1" applyAlignment="1">
      <alignment horizontal="center" vertical="center"/>
    </xf>
    <xf numFmtId="1" fontId="11" fillId="4" borderId="66" xfId="0" applyNumberFormat="1" applyFont="1" applyFill="1" applyBorder="1" applyAlignment="1">
      <alignment horizontal="center" vertical="center"/>
    </xf>
    <xf numFmtId="1" fontId="11" fillId="6" borderId="15" xfId="0" applyNumberFormat="1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6" xfId="0" applyFont="1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left" vertical="center" wrapText="1"/>
    </xf>
    <xf numFmtId="1" fontId="11" fillId="3" borderId="39" xfId="0" applyNumberFormat="1" applyFont="1" applyFill="1" applyBorder="1" applyAlignment="1">
      <alignment horizontal="center" vertical="center"/>
    </xf>
    <xf numFmtId="1" fontId="11" fillId="3" borderId="26" xfId="0" applyNumberFormat="1" applyFont="1" applyFill="1" applyBorder="1" applyAlignment="1">
      <alignment horizontal="center" vertical="center"/>
    </xf>
    <xf numFmtId="1" fontId="8" fillId="6" borderId="19" xfId="0" applyNumberFormat="1" applyFont="1" applyFill="1" applyBorder="1" applyAlignment="1">
      <alignment horizontal="center" vertical="center" wrapText="1"/>
    </xf>
    <xf numFmtId="1" fontId="8" fillId="6" borderId="44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vertical="center" wrapText="1"/>
    </xf>
    <xf numFmtId="0" fontId="11" fillId="16" borderId="2" xfId="0" applyFont="1" applyFill="1" applyBorder="1" applyAlignment="1">
      <alignment vertical="center" wrapText="1"/>
    </xf>
    <xf numFmtId="1" fontId="8" fillId="6" borderId="19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>
      <alignment horizontal="center" vertical="center"/>
    </xf>
    <xf numFmtId="1" fontId="11" fillId="6" borderId="13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/>
    </xf>
    <xf numFmtId="1" fontId="8" fillId="6" borderId="44" xfId="0" applyNumberFormat="1" applyFont="1" applyFill="1" applyBorder="1" applyAlignment="1">
      <alignment horizontal="center"/>
    </xf>
    <xf numFmtId="0" fontId="46" fillId="16" borderId="47" xfId="0" applyFont="1" applyFill="1" applyBorder="1" applyAlignment="1">
      <alignment horizontal="center" vertical="center" wrapText="1"/>
    </xf>
    <xf numFmtId="0" fontId="46" fillId="16" borderId="49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1" fontId="8" fillId="4" borderId="33" xfId="0" applyNumberFormat="1" applyFont="1" applyFill="1" applyBorder="1" applyAlignment="1">
      <alignment horizontal="center" vertical="center" wrapText="1"/>
    </xf>
    <xf numFmtId="1" fontId="8" fillId="4" borderId="33" xfId="0" applyNumberFormat="1" applyFont="1" applyFill="1" applyBorder="1" applyAlignment="1">
      <alignment horizontal="center" vertical="center"/>
    </xf>
    <xf numFmtId="1" fontId="8" fillId="4" borderId="32" xfId="0" applyNumberFormat="1" applyFont="1" applyFill="1" applyBorder="1" applyAlignment="1">
      <alignment horizontal="center"/>
    </xf>
    <xf numFmtId="1" fontId="8" fillId="4" borderId="33" xfId="0" applyNumberFormat="1" applyFont="1" applyFill="1" applyBorder="1" applyAlignment="1">
      <alignment horizontal="center"/>
    </xf>
    <xf numFmtId="1" fontId="11" fillId="3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left" wrapText="1"/>
    </xf>
    <xf numFmtId="0" fontId="38" fillId="0" borderId="0" xfId="0" applyFont="1" applyAlignment="1">
      <alignment horizontal="center"/>
    </xf>
    <xf numFmtId="0" fontId="11" fillId="14" borderId="23" xfId="0" applyFont="1" applyFill="1" applyBorder="1" applyAlignment="1">
      <alignment horizontal="left" vertical="center" wrapText="1"/>
    </xf>
    <xf numFmtId="0" fontId="11" fillId="14" borderId="5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16" borderId="23" xfId="0" applyFont="1" applyFill="1" applyBorder="1" applyAlignment="1">
      <alignment vertical="center" wrapText="1"/>
    </xf>
    <xf numFmtId="0" fontId="11" fillId="16" borderId="25" xfId="0" applyFont="1" applyFill="1" applyBorder="1" applyAlignment="1">
      <alignment vertical="center" wrapText="1"/>
    </xf>
    <xf numFmtId="0" fontId="11" fillId="16" borderId="54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54" xfId="0" applyFont="1" applyFill="1" applyBorder="1" applyAlignment="1">
      <alignment vertical="center" wrapText="1"/>
    </xf>
    <xf numFmtId="0" fontId="11" fillId="16" borderId="55" xfId="0" applyFont="1" applyFill="1" applyBorder="1" applyAlignment="1">
      <alignment vertical="center" wrapText="1"/>
    </xf>
    <xf numFmtId="1" fontId="8" fillId="6" borderId="25" xfId="0" applyNumberFormat="1" applyFont="1" applyFill="1" applyBorder="1" applyAlignment="1">
      <alignment horizontal="center" vertical="center"/>
    </xf>
    <xf numFmtId="1" fontId="8" fillId="6" borderId="26" xfId="0" applyNumberFormat="1" applyFont="1" applyFill="1" applyBorder="1" applyAlignment="1">
      <alignment horizontal="center" vertical="center"/>
    </xf>
    <xf numFmtId="1" fontId="8" fillId="6" borderId="32" xfId="0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/>
    </xf>
    <xf numFmtId="1" fontId="11" fillId="6" borderId="48" xfId="0" applyNumberFormat="1" applyFont="1" applyFill="1" applyBorder="1" applyAlignment="1">
      <alignment horizontal="center" vertical="center"/>
    </xf>
    <xf numFmtId="1" fontId="11" fillId="4" borderId="6" xfId="0" applyNumberFormat="1" applyFont="1" applyFill="1" applyBorder="1" applyAlignment="1">
      <alignment horizontal="center" vertical="center"/>
    </xf>
    <xf numFmtId="1" fontId="11" fillId="4" borderId="64" xfId="0" applyNumberFormat="1" applyFont="1" applyFill="1" applyBorder="1" applyAlignment="1">
      <alignment horizontal="center" vertical="center"/>
    </xf>
    <xf numFmtId="1" fontId="11" fillId="4" borderId="68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 wrapText="1"/>
    </xf>
    <xf numFmtId="1" fontId="8" fillId="4" borderId="31" xfId="0" applyNumberFormat="1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/>
    </xf>
    <xf numFmtId="1" fontId="8" fillId="4" borderId="31" xfId="0" applyNumberFormat="1" applyFont="1" applyFill="1" applyBorder="1" applyAlignment="1">
      <alignment horizontal="center"/>
    </xf>
    <xf numFmtId="1" fontId="11" fillId="15" borderId="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/>
    </xf>
    <xf numFmtId="1" fontId="8" fillId="15" borderId="32" xfId="0" applyNumberFormat="1" applyFont="1" applyFill="1" applyBorder="1" applyAlignment="1">
      <alignment horizontal="center"/>
    </xf>
    <xf numFmtId="1" fontId="11" fillId="15" borderId="47" xfId="0" applyNumberFormat="1" applyFont="1" applyFill="1" applyBorder="1" applyAlignment="1">
      <alignment horizontal="center" vertical="center"/>
    </xf>
    <xf numFmtId="1" fontId="11" fillId="15" borderId="4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/>
    </xf>
    <xf numFmtId="1" fontId="11" fillId="15" borderId="4" xfId="0" applyNumberFormat="1" applyFont="1" applyFill="1" applyBorder="1"/>
    <xf numFmtId="1" fontId="11" fillId="15" borderId="42" xfId="0" applyNumberFormat="1" applyFont="1" applyFill="1" applyBorder="1"/>
    <xf numFmtId="1" fontId="8" fillId="15" borderId="33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/>
    <xf numFmtId="1" fontId="11" fillId="15" borderId="30" xfId="0" applyNumberFormat="1" applyFont="1" applyFill="1" applyBorder="1"/>
    <xf numFmtId="1" fontId="11" fillId="3" borderId="1" xfId="0" applyNumberFormat="1" applyFont="1" applyFill="1" applyBorder="1" applyAlignment="1">
      <alignment horizontal="center" vertical="center"/>
    </xf>
    <xf numFmtId="1" fontId="11" fillId="3" borderId="22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1" fontId="8" fillId="3" borderId="32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15" borderId="50" xfId="0" applyNumberFormat="1" applyFont="1" applyFill="1" applyBorder="1" applyAlignment="1">
      <alignment horizontal="center" vertical="center"/>
    </xf>
    <xf numFmtId="1" fontId="11" fillId="15" borderId="21" xfId="0" applyNumberFormat="1" applyFont="1" applyFill="1" applyBorder="1" applyAlignment="1">
      <alignment horizontal="center" vertical="center"/>
    </xf>
    <xf numFmtId="1" fontId="11" fillId="3" borderId="38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1" fontId="8" fillId="3" borderId="37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0" fontId="8" fillId="15" borderId="46" xfId="0" applyFont="1" applyFill="1" applyBorder="1" applyAlignment="1">
      <alignment horizontal="center" vertical="center"/>
    </xf>
    <xf numFmtId="1" fontId="11" fillId="15" borderId="4" xfId="0" applyNumberFormat="1" applyFont="1" applyFill="1" applyBorder="1" applyAlignment="1">
      <alignment horizontal="center"/>
    </xf>
    <xf numFmtId="1" fontId="11" fillId="15" borderId="4" xfId="0" applyNumberFormat="1" applyFont="1" applyFill="1" applyBorder="1" applyAlignment="1">
      <alignment horizontal="center" vertical="center"/>
    </xf>
    <xf numFmtId="1" fontId="11" fillId="3" borderId="37" xfId="0" applyNumberFormat="1" applyFont="1" applyFill="1" applyBorder="1" applyAlignment="1">
      <alignment horizontal="center" vertical="center"/>
    </xf>
    <xf numFmtId="1" fontId="11" fillId="3" borderId="73" xfId="0" applyNumberFormat="1" applyFont="1" applyFill="1" applyBorder="1" applyAlignment="1">
      <alignment horizontal="center" vertical="center"/>
    </xf>
    <xf numFmtId="0" fontId="8" fillId="15" borderId="34" xfId="0" applyFont="1" applyFill="1" applyBorder="1" applyAlignment="1">
      <alignment horizontal="center" vertical="center"/>
    </xf>
    <xf numFmtId="1" fontId="11" fillId="15" borderId="29" xfId="0" applyNumberFormat="1" applyFont="1" applyFill="1" applyBorder="1" applyAlignment="1">
      <alignment horizontal="center" vertical="center"/>
    </xf>
    <xf numFmtId="1" fontId="11" fillId="15" borderId="5" xfId="0" applyNumberFormat="1" applyFont="1" applyFill="1" applyBorder="1" applyAlignment="1">
      <alignment horizontal="center" vertical="center"/>
    </xf>
    <xf numFmtId="1" fontId="11" fillId="3" borderId="54" xfId="0" applyNumberFormat="1" applyFont="1" applyFill="1" applyBorder="1" applyAlignment="1">
      <alignment horizontal="center" vertical="center" wrapText="1"/>
    </xf>
    <xf numFmtId="1" fontId="11" fillId="3" borderId="55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0" fontId="11" fillId="16" borderId="1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1" fontId="11" fillId="3" borderId="23" xfId="0" applyNumberFormat="1" applyFont="1" applyFill="1" applyBorder="1" applyAlignment="1">
      <alignment horizontal="center" vertical="center"/>
    </xf>
    <xf numFmtId="1" fontId="11" fillId="3" borderId="25" xfId="0" applyNumberFormat="1" applyFont="1" applyFill="1" applyBorder="1" applyAlignment="1">
      <alignment horizontal="center" vertical="center"/>
    </xf>
    <xf numFmtId="1" fontId="11" fillId="3" borderId="2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3" borderId="21" xfId="0" applyNumberFormat="1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1" fontId="8" fillId="3" borderId="39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16" borderId="26" xfId="0" applyNumberFormat="1" applyFont="1" applyFill="1" applyBorder="1" applyAlignment="1">
      <alignment horizontal="center" vertical="center"/>
    </xf>
    <xf numFmtId="1" fontId="8" fillId="16" borderId="5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1" fillId="3" borderId="42" xfId="0" applyNumberFormat="1" applyFont="1" applyFill="1" applyBorder="1" applyAlignment="1">
      <alignment horizontal="center" vertical="center"/>
    </xf>
    <xf numFmtId="1" fontId="8" fillId="3" borderId="33" xfId="0" applyNumberFormat="1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/>
    </xf>
    <xf numFmtId="1" fontId="8" fillId="16" borderId="59" xfId="0" applyNumberFormat="1" applyFont="1" applyFill="1" applyBorder="1" applyAlignment="1">
      <alignment horizontal="center"/>
    </xf>
    <xf numFmtId="0" fontId="8" fillId="16" borderId="46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1" fontId="11" fillId="3" borderId="41" xfId="0" applyNumberFormat="1" applyFont="1" applyFill="1" applyBorder="1" applyAlignment="1">
      <alignment horizontal="center" vertical="center"/>
    </xf>
    <xf numFmtId="1" fontId="11" fillId="3" borderId="41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textRotation="90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1" fontId="8" fillId="6" borderId="32" xfId="0" applyNumberFormat="1" applyFont="1" applyFill="1" applyBorder="1" applyAlignment="1">
      <alignment horizontal="center" vertical="center" wrapText="1"/>
    </xf>
    <xf numFmtId="1" fontId="8" fillId="6" borderId="33" xfId="0" applyNumberFormat="1" applyFont="1" applyFill="1" applyBorder="1" applyAlignment="1">
      <alignment horizontal="center" vertical="center" wrapText="1"/>
    </xf>
    <xf numFmtId="1" fontId="11" fillId="15" borderId="67" xfId="0" applyNumberFormat="1" applyFont="1" applyFill="1" applyBorder="1" applyAlignment="1">
      <alignment horizontal="center" vertical="center"/>
    </xf>
    <xf numFmtId="1" fontId="11" fillId="15" borderId="3" xfId="0" applyNumberFormat="1" applyFont="1" applyFill="1" applyBorder="1" applyAlignment="1">
      <alignment horizontal="center" vertical="center"/>
    </xf>
    <xf numFmtId="1" fontId="11" fillId="15" borderId="2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43" fillId="4" borderId="8" xfId="0" applyFont="1" applyFill="1" applyBorder="1" applyAlignment="1">
      <alignment horizontal="center" vertical="center" wrapText="1"/>
    </xf>
    <xf numFmtId="0" fontId="43" fillId="4" borderId="65" xfId="0" applyFont="1" applyFill="1" applyBorder="1" applyAlignment="1">
      <alignment horizontal="center" vertical="center" wrapText="1"/>
    </xf>
    <xf numFmtId="0" fontId="43" fillId="4" borderId="61" xfId="0" applyFont="1" applyFill="1" applyBorder="1" applyAlignment="1">
      <alignment horizontal="center" vertical="center" wrapText="1"/>
    </xf>
    <xf numFmtId="0" fontId="43" fillId="4" borderId="6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textRotation="90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1" fontId="11" fillId="4" borderId="42" xfId="0" applyNumberFormat="1" applyFont="1" applyFill="1" applyBorder="1" applyAlignment="1">
      <alignment horizontal="center" vertical="center"/>
    </xf>
    <xf numFmtId="1" fontId="8" fillId="15" borderId="31" xfId="0" applyNumberFormat="1" applyFont="1" applyFill="1" applyBorder="1" applyAlignment="1">
      <alignment horizontal="center"/>
    </xf>
    <xf numFmtId="1" fontId="11" fillId="15" borderId="63" xfId="0" applyNumberFormat="1" applyFont="1" applyFill="1" applyBorder="1" applyAlignment="1">
      <alignment horizontal="center" vertical="center"/>
    </xf>
    <xf numFmtId="1" fontId="8" fillId="6" borderId="54" xfId="0" applyNumberFormat="1" applyFont="1" applyFill="1" applyBorder="1" applyAlignment="1">
      <alignment horizontal="center" vertical="center"/>
    </xf>
    <xf numFmtId="1" fontId="11" fillId="15" borderId="41" xfId="0" applyNumberFormat="1" applyFont="1" applyFill="1" applyBorder="1" applyAlignment="1">
      <alignment horizontal="center" vertical="center"/>
    </xf>
    <xf numFmtId="1" fontId="8" fillId="15" borderId="33" xfId="0" applyNumberFormat="1" applyFont="1" applyFill="1" applyBorder="1" applyAlignment="1">
      <alignment horizontal="center"/>
    </xf>
    <xf numFmtId="1" fontId="11" fillId="15" borderId="47" xfId="0" applyNumberFormat="1" applyFont="1" applyFill="1" applyBorder="1"/>
    <xf numFmtId="1" fontId="11" fillId="15" borderId="50" xfId="0" applyNumberFormat="1" applyFont="1" applyFill="1" applyBorder="1"/>
    <xf numFmtId="1" fontId="8" fillId="6" borderId="59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wrapText="1"/>
    </xf>
    <xf numFmtId="1" fontId="11" fillId="15" borderId="22" xfId="0" applyNumberFormat="1" applyFont="1" applyFill="1" applyBorder="1" applyAlignment="1">
      <alignment horizontal="center" vertical="center"/>
    </xf>
    <xf numFmtId="1" fontId="46" fillId="4" borderId="4" xfId="0" applyNumberFormat="1" applyFont="1" applyFill="1" applyBorder="1" applyAlignment="1">
      <alignment horizontal="center" vertical="center"/>
    </xf>
    <xf numFmtId="1" fontId="46" fillId="4" borderId="4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45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4" fillId="3" borderId="45" xfId="0" applyNumberFormat="1" applyFont="1" applyFill="1" applyBorder="1" applyAlignment="1">
      <alignment horizontal="center" vertical="center" wrapText="1"/>
    </xf>
    <xf numFmtId="0" fontId="11" fillId="14" borderId="21" xfId="0" applyFont="1" applyFill="1" applyBorder="1" applyAlignment="1">
      <alignment horizontal="left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wrapText="1"/>
    </xf>
    <xf numFmtId="0" fontId="11" fillId="14" borderId="2" xfId="0" applyFont="1" applyFill="1" applyBorder="1" applyAlignment="1">
      <alignment wrapText="1"/>
    </xf>
    <xf numFmtId="0" fontId="11" fillId="14" borderId="21" xfId="0" applyFont="1" applyFill="1" applyBorder="1" applyAlignment="1">
      <alignment vertical="center" wrapText="1"/>
    </xf>
    <xf numFmtId="0" fontId="11" fillId="14" borderId="2" xfId="0" applyFont="1" applyFill="1" applyBorder="1" applyAlignment="1">
      <alignment vertical="center" wrapText="1"/>
    </xf>
    <xf numFmtId="0" fontId="11" fillId="14" borderId="69" xfId="0" applyFont="1" applyFill="1" applyBorder="1" applyAlignment="1">
      <alignment vertical="center" wrapText="1"/>
    </xf>
    <xf numFmtId="0" fontId="11" fillId="14" borderId="8" xfId="0" applyFont="1" applyFill="1" applyBorder="1" applyAlignment="1">
      <alignment vertical="center" wrapText="1"/>
    </xf>
    <xf numFmtId="0" fontId="8" fillId="14" borderId="31" xfId="0" applyFont="1" applyFill="1" applyBorder="1" applyAlignment="1">
      <alignment vertical="center" wrapText="1"/>
    </xf>
    <xf numFmtId="0" fontId="8" fillId="14" borderId="59" xfId="0" applyFont="1" applyFill="1" applyBorder="1" applyAlignment="1">
      <alignment vertical="center" wrapText="1"/>
    </xf>
    <xf numFmtId="1" fontId="11" fillId="4" borderId="46" xfId="0" applyNumberFormat="1" applyFont="1" applyFill="1" applyBorder="1" applyAlignment="1">
      <alignment horizontal="center" vertical="center"/>
    </xf>
    <xf numFmtId="1" fontId="11" fillId="4" borderId="38" xfId="0" applyNumberFormat="1" applyFont="1" applyFill="1" applyBorder="1" applyAlignment="1">
      <alignment horizontal="center" vertical="center"/>
    </xf>
    <xf numFmtId="1" fontId="11" fillId="4" borderId="11" xfId="0" applyNumberFormat="1" applyFont="1" applyFill="1" applyBorder="1" applyAlignment="1">
      <alignment horizontal="center" vertical="center"/>
    </xf>
    <xf numFmtId="1" fontId="11" fillId="4" borderId="70" xfId="0" applyNumberFormat="1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11" fillId="16" borderId="12" xfId="0" applyFont="1" applyFill="1" applyBorder="1" applyAlignment="1">
      <alignment horizontal="center" vertical="center" wrapText="1"/>
    </xf>
    <xf numFmtId="1" fontId="8" fillId="14" borderId="31" xfId="0" applyNumberFormat="1" applyFont="1" applyFill="1" applyBorder="1" applyAlignment="1">
      <alignment horizontal="center" wrapText="1"/>
    </xf>
    <xf numFmtId="1" fontId="8" fillId="14" borderId="59" xfId="0" applyNumberFormat="1" applyFont="1" applyFill="1" applyBorder="1" applyAlignment="1">
      <alignment horizontal="center" wrapText="1"/>
    </xf>
    <xf numFmtId="0" fontId="8" fillId="14" borderId="31" xfId="0" applyFont="1" applyFill="1" applyBorder="1" applyAlignment="1">
      <alignment horizontal="left" vertical="center" wrapText="1"/>
    </xf>
    <xf numFmtId="0" fontId="8" fillId="14" borderId="59" xfId="0" applyFont="1" applyFill="1" applyBorder="1" applyAlignment="1">
      <alignment horizontal="left" vertical="center" wrapText="1"/>
    </xf>
    <xf numFmtId="0" fontId="8" fillId="16" borderId="59" xfId="0" applyFont="1" applyFill="1" applyBorder="1" applyAlignment="1">
      <alignment horizontal="center" vertical="center" wrapText="1"/>
    </xf>
    <xf numFmtId="0" fontId="8" fillId="16" borderId="44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11" fillId="16" borderId="12" xfId="0" applyFont="1" applyFill="1" applyBorder="1"/>
    <xf numFmtId="0" fontId="11" fillId="16" borderId="3" xfId="0" applyFont="1" applyFill="1" applyBorder="1"/>
    <xf numFmtId="1" fontId="8" fillId="6" borderId="31" xfId="0" applyNumberFormat="1" applyFont="1" applyFill="1" applyBorder="1" applyAlignment="1">
      <alignment horizontal="center" vertical="center" wrapText="1"/>
    </xf>
    <xf numFmtId="1" fontId="8" fillId="16" borderId="44" xfId="0" applyNumberFormat="1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horizontal="left" wrapText="1"/>
    </xf>
    <xf numFmtId="0" fontId="11" fillId="3" borderId="51" xfId="0" applyFont="1" applyFill="1" applyBorder="1" applyAlignment="1">
      <alignment horizontal="left" wrapText="1"/>
    </xf>
    <xf numFmtId="0" fontId="11" fillId="16" borderId="3" xfId="0" applyFont="1" applyFill="1" applyBorder="1" applyAlignment="1">
      <alignment horizontal="center" vertical="center"/>
    </xf>
    <xf numFmtId="1" fontId="8" fillId="16" borderId="19" xfId="0" applyNumberFormat="1" applyFont="1" applyFill="1" applyBorder="1"/>
    <xf numFmtId="1" fontId="8" fillId="16" borderId="44" xfId="0" applyNumberFormat="1" applyFont="1" applyFill="1" applyBorder="1"/>
    <xf numFmtId="0" fontId="8" fillId="16" borderId="19" xfId="0" applyFont="1" applyFill="1" applyBorder="1" applyAlignment="1">
      <alignment horizontal="left" vertical="center" wrapText="1"/>
    </xf>
    <xf numFmtId="0" fontId="8" fillId="16" borderId="44" xfId="0" applyFont="1" applyFill="1" applyBorder="1" applyAlignment="1">
      <alignment horizontal="left" vertical="center" wrapText="1"/>
    </xf>
    <xf numFmtId="0" fontId="8" fillId="16" borderId="49" xfId="0" applyFont="1" applyFill="1" applyBorder="1" applyAlignment="1">
      <alignment horizontal="center" vertical="center" wrapText="1"/>
    </xf>
    <xf numFmtId="0" fontId="8" fillId="16" borderId="5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1" fontId="46" fillId="3" borderId="0" xfId="0" applyNumberFormat="1" applyFont="1" applyFill="1" applyBorder="1" applyAlignment="1">
      <alignment horizontal="center" vertical="center" wrapText="1"/>
    </xf>
    <xf numFmtId="1" fontId="5" fillId="3" borderId="45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1" fontId="4" fillId="3" borderId="45" xfId="0" applyNumberFormat="1" applyFont="1" applyFill="1" applyBorder="1" applyAlignment="1">
      <alignment horizontal="center" vertical="center"/>
    </xf>
    <xf numFmtId="0" fontId="46" fillId="16" borderId="61" xfId="0" applyFont="1" applyFill="1" applyBorder="1" applyAlignment="1">
      <alignment horizontal="center" vertical="center"/>
    </xf>
    <xf numFmtId="0" fontId="46" fillId="16" borderId="16" xfId="0" applyFont="1" applyFill="1" applyBorder="1" applyAlignment="1">
      <alignment horizontal="center" vertical="center"/>
    </xf>
    <xf numFmtId="0" fontId="46" fillId="16" borderId="53" xfId="0" applyFont="1" applyFill="1" applyBorder="1" applyAlignment="1">
      <alignment horizontal="center" vertical="center"/>
    </xf>
    <xf numFmtId="0" fontId="11" fillId="14" borderId="29" xfId="0" applyFont="1" applyFill="1" applyBorder="1" applyAlignment="1">
      <alignment wrapText="1"/>
    </xf>
    <xf numFmtId="0" fontId="11" fillId="14" borderId="9" xfId="0" applyFont="1" applyFill="1" applyBorder="1" applyAlignment="1">
      <alignment wrapText="1"/>
    </xf>
    <xf numFmtId="0" fontId="11" fillId="16" borderId="37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8" fillId="14" borderId="47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8" fillId="14" borderId="54" xfId="0" applyFont="1" applyFill="1" applyBorder="1" applyAlignment="1">
      <alignment horizontal="center" vertical="center" wrapText="1"/>
    </xf>
    <xf numFmtId="0" fontId="11" fillId="14" borderId="2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2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6" borderId="12" xfId="0" applyFont="1" applyFill="1" applyBorder="1" applyAlignment="1">
      <alignment horizontal="center" vertical="center"/>
    </xf>
    <xf numFmtId="0" fontId="11" fillId="14" borderId="41" xfId="0" applyFont="1" applyFill="1" applyBorder="1" applyAlignment="1">
      <alignment horizontal="left" wrapText="1"/>
    </xf>
    <xf numFmtId="0" fontId="11" fillId="14" borderId="6" xfId="0" applyFont="1" applyFill="1" applyBorder="1" applyAlignment="1">
      <alignment horizontal="left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11" fillId="14" borderId="41" xfId="0" applyFont="1" applyFill="1" applyBorder="1" applyAlignment="1">
      <alignment horizontal="left" vertical="center" wrapText="1"/>
    </xf>
    <xf numFmtId="0" fontId="11" fillId="14" borderId="6" xfId="0" applyFont="1" applyFill="1" applyBorder="1" applyAlignment="1">
      <alignment horizontal="left" vertical="center" wrapText="1"/>
    </xf>
    <xf numFmtId="0" fontId="11" fillId="16" borderId="15" xfId="0" applyFont="1" applyFill="1" applyBorder="1" applyAlignment="1">
      <alignment horizontal="center" vertical="center"/>
    </xf>
    <xf numFmtId="0" fontId="11" fillId="16" borderId="6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2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1" fontId="8" fillId="16" borderId="19" xfId="0" applyNumberFormat="1" applyFont="1" applyFill="1" applyBorder="1" applyAlignment="1">
      <alignment horizontal="center"/>
    </xf>
    <xf numFmtId="1" fontId="8" fillId="16" borderId="44" xfId="0" applyNumberFormat="1" applyFont="1" applyFill="1" applyBorder="1" applyAlignment="1">
      <alignment horizontal="center"/>
    </xf>
    <xf numFmtId="0" fontId="11" fillId="3" borderId="60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66" xfId="0" applyFont="1" applyFill="1" applyBorder="1" applyAlignment="1">
      <alignment horizontal="left" wrapText="1"/>
    </xf>
    <xf numFmtId="0" fontId="11" fillId="3" borderId="68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64" xfId="0" applyFont="1" applyFill="1" applyBorder="1" applyAlignment="1">
      <alignment horizontal="left" vertical="center" wrapText="1"/>
    </xf>
    <xf numFmtId="1" fontId="8" fillId="3" borderId="43" xfId="0" applyNumberFormat="1" applyFont="1" applyFill="1" applyBorder="1" applyAlignment="1">
      <alignment horizontal="left" wrapText="1"/>
    </xf>
    <xf numFmtId="1" fontId="8" fillId="3" borderId="19" xfId="0" applyNumberFormat="1" applyFont="1" applyFill="1" applyBorder="1" applyAlignment="1">
      <alignment horizontal="left" wrapText="1"/>
    </xf>
    <xf numFmtId="1" fontId="8" fillId="3" borderId="20" xfId="0" applyNumberFormat="1" applyFont="1" applyFill="1" applyBorder="1" applyAlignment="1">
      <alignment horizontal="left" wrapText="1"/>
    </xf>
    <xf numFmtId="0" fontId="27" fillId="6" borderId="37" xfId="0" applyFont="1" applyFill="1" applyBorder="1" applyAlignment="1">
      <alignment horizontal="center" vertical="center" textRotation="90"/>
    </xf>
    <xf numFmtId="0" fontId="27" fillId="6" borderId="11" xfId="0" applyFont="1" applyFill="1" applyBorder="1" applyAlignment="1">
      <alignment horizontal="center" vertical="center" textRotation="90"/>
    </xf>
    <xf numFmtId="0" fontId="27" fillId="6" borderId="40" xfId="0" applyFont="1" applyFill="1" applyBorder="1" applyAlignment="1">
      <alignment horizontal="center" vertical="center" textRotation="90"/>
    </xf>
    <xf numFmtId="0" fontId="44" fillId="6" borderId="35" xfId="0" applyFont="1" applyFill="1" applyBorder="1" applyAlignment="1">
      <alignment horizontal="center" vertical="center" wrapText="1"/>
    </xf>
    <xf numFmtId="0" fontId="44" fillId="6" borderId="36" xfId="0" applyFont="1" applyFill="1" applyBorder="1" applyAlignment="1">
      <alignment horizontal="center" vertical="center" wrapText="1"/>
    </xf>
    <xf numFmtId="0" fontId="44" fillId="6" borderId="9" xfId="0" applyFont="1" applyFill="1" applyBorder="1" applyAlignment="1">
      <alignment horizontal="center" vertical="center" wrapText="1"/>
    </xf>
    <xf numFmtId="0" fontId="44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53" xfId="0" applyFont="1" applyFill="1" applyBorder="1" applyAlignment="1">
      <alignment horizontal="center" vertical="center" wrapText="1"/>
    </xf>
    <xf numFmtId="0" fontId="10" fillId="15" borderId="63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center" vertical="center" wrapText="1"/>
    </xf>
    <xf numFmtId="0" fontId="10" fillId="15" borderId="50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1" fontId="8" fillId="4" borderId="39" xfId="0" applyNumberFormat="1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11" fillId="16" borderId="4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textRotation="90" wrapText="1"/>
    </xf>
    <xf numFmtId="0" fontId="26" fillId="3" borderId="45" xfId="0" applyFont="1" applyFill="1" applyBorder="1" applyAlignment="1">
      <alignment horizontal="center" vertical="center" textRotation="90" wrapText="1"/>
    </xf>
    <xf numFmtId="0" fontId="26" fillId="3" borderId="0" xfId="0" applyFont="1" applyFill="1" applyBorder="1" applyAlignment="1">
      <alignment horizontal="center" vertical="center" textRotation="90" wrapText="1"/>
    </xf>
    <xf numFmtId="0" fontId="8" fillId="11" borderId="34" xfId="0" applyFont="1" applyFill="1" applyBorder="1" applyAlignment="1">
      <alignment horizontal="center" vertical="center" textRotation="90" wrapText="1"/>
    </xf>
    <xf numFmtId="0" fontId="8" fillId="11" borderId="21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center" vertical="center" textRotation="90" wrapText="1"/>
    </xf>
    <xf numFmtId="0" fontId="30" fillId="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textRotation="90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64" xfId="0" applyFont="1" applyFill="1" applyBorder="1" applyAlignment="1">
      <alignment horizontal="center" vertical="center" wrapText="1"/>
    </xf>
    <xf numFmtId="0" fontId="10" fillId="15" borderId="8" xfId="0" applyFont="1" applyFill="1" applyBorder="1" applyAlignment="1">
      <alignment horizontal="center" vertical="center" wrapText="1"/>
    </xf>
    <xf numFmtId="0" fontId="10" fillId="15" borderId="65" xfId="0" applyFont="1" applyFill="1" applyBorder="1" applyAlignment="1">
      <alignment horizontal="center" vertical="center" wrapText="1"/>
    </xf>
    <xf numFmtId="0" fontId="10" fillId="15" borderId="61" xfId="0" applyFont="1" applyFill="1" applyBorder="1" applyAlignment="1">
      <alignment horizontal="center" vertical="center" wrapText="1"/>
    </xf>
    <xf numFmtId="0" fontId="10" fillId="15" borderId="62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15" borderId="47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1" fontId="8" fillId="15" borderId="27" xfId="0" applyNumberFormat="1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8" fillId="3" borderId="6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wrapText="1"/>
    </xf>
    <xf numFmtId="0" fontId="11" fillId="16" borderId="3" xfId="0" applyFont="1" applyFill="1" applyBorder="1" applyAlignment="1">
      <alignment horizontal="center" wrapText="1"/>
    </xf>
    <xf numFmtId="0" fontId="27" fillId="6" borderId="37" xfId="0" applyFont="1" applyFill="1" applyBorder="1" applyAlignment="1">
      <alignment horizontal="left" textRotation="90"/>
    </xf>
    <xf numFmtId="0" fontId="27" fillId="6" borderId="11" xfId="0" applyFont="1" applyFill="1" applyBorder="1" applyAlignment="1">
      <alignment horizontal="left" textRotation="90"/>
    </xf>
    <xf numFmtId="0" fontId="27" fillId="6" borderId="40" xfId="0" applyFont="1" applyFill="1" applyBorder="1" applyAlignment="1">
      <alignment horizontal="left" textRotation="90"/>
    </xf>
    <xf numFmtId="0" fontId="8" fillId="4" borderId="43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38" fillId="9" borderId="2" xfId="0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center" vertical="center"/>
    </xf>
    <xf numFmtId="0" fontId="38" fillId="9" borderId="3" xfId="0" applyFont="1" applyFill="1" applyBorder="1" applyAlignment="1">
      <alignment horizontal="center" vertical="center"/>
    </xf>
    <xf numFmtId="0" fontId="11" fillId="16" borderId="24" xfId="0" applyFont="1" applyFill="1" applyBorder="1" applyAlignment="1">
      <alignment horizontal="center" vertical="center" wrapText="1"/>
    </xf>
    <xf numFmtId="0" fontId="11" fillId="14" borderId="17" xfId="0" applyFont="1" applyFill="1" applyBorder="1" applyAlignment="1">
      <alignment horizontal="center" vertical="center" textRotation="90" wrapText="1"/>
    </xf>
    <xf numFmtId="0" fontId="11" fillId="14" borderId="18" xfId="0" applyFont="1" applyFill="1" applyBorder="1" applyAlignment="1">
      <alignment horizontal="center" vertical="center" textRotation="90" wrapText="1"/>
    </xf>
    <xf numFmtId="0" fontId="11" fillId="14" borderId="45" xfId="0" applyFont="1" applyFill="1" applyBorder="1" applyAlignment="1">
      <alignment horizontal="center" vertical="center" textRotation="90" wrapText="1"/>
    </xf>
    <xf numFmtId="0" fontId="11" fillId="14" borderId="0" xfId="0" applyFont="1" applyFill="1" applyBorder="1" applyAlignment="1">
      <alignment horizontal="center" vertical="center" textRotation="90" wrapText="1"/>
    </xf>
    <xf numFmtId="0" fontId="11" fillId="14" borderId="52" xfId="0" applyFont="1" applyFill="1" applyBorder="1" applyAlignment="1">
      <alignment horizontal="center" vertical="center" textRotation="90" wrapText="1"/>
    </xf>
    <xf numFmtId="0" fontId="11" fillId="14" borderId="16" xfId="0" applyFont="1" applyFill="1" applyBorder="1" applyAlignment="1">
      <alignment horizontal="center" vertical="center" textRotation="90" wrapText="1"/>
    </xf>
    <xf numFmtId="0" fontId="11" fillId="16" borderId="18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11" fillId="16" borderId="0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61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10" fillId="3" borderId="63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15" borderId="68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45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52" xfId="0" applyFont="1" applyFill="1" applyBorder="1" applyAlignment="1">
      <alignment horizontal="center" vertical="center" wrapText="1"/>
    </xf>
    <xf numFmtId="0" fontId="10" fillId="15" borderId="5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2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65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40" fillId="6" borderId="43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0" fontId="40" fillId="6" borderId="20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textRotation="90" wrapText="1"/>
    </xf>
    <xf numFmtId="0" fontId="8" fillId="11" borderId="11" xfId="0" applyFont="1" applyFill="1" applyBorder="1" applyAlignment="1">
      <alignment horizontal="center" vertical="center" textRotation="90" wrapText="1"/>
    </xf>
    <xf numFmtId="0" fontId="8" fillId="11" borderId="40" xfId="0" applyFont="1" applyFill="1" applyBorder="1" applyAlignment="1">
      <alignment horizontal="center" vertical="center" textRotation="90" wrapText="1"/>
    </xf>
    <xf numFmtId="0" fontId="8" fillId="11" borderId="37" xfId="0" applyFont="1" applyFill="1" applyBorder="1" applyAlignment="1">
      <alignment horizontal="center" vertical="center" textRotation="90"/>
    </xf>
    <xf numFmtId="0" fontId="8" fillId="11" borderId="11" xfId="0" applyFont="1" applyFill="1" applyBorder="1" applyAlignment="1">
      <alignment horizontal="center" vertical="center" textRotation="90"/>
    </xf>
    <xf numFmtId="0" fontId="8" fillId="11" borderId="40" xfId="0" applyFont="1" applyFill="1" applyBorder="1" applyAlignment="1">
      <alignment horizontal="center" vertical="center" textRotation="90"/>
    </xf>
    <xf numFmtId="0" fontId="8" fillId="11" borderId="35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11" fillId="16" borderId="49" xfId="0" applyFont="1" applyFill="1" applyBorder="1" applyAlignment="1">
      <alignment horizontal="center" vertical="center" wrapText="1"/>
    </xf>
    <xf numFmtId="1" fontId="8" fillId="3" borderId="71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left" vertical="center" wrapText="1"/>
    </xf>
    <xf numFmtId="0" fontId="11" fillId="3" borderId="48" xfId="0" applyFont="1" applyFill="1" applyBorder="1" applyAlignment="1">
      <alignment horizontal="left" vertical="center" wrapText="1"/>
    </xf>
    <xf numFmtId="0" fontId="11" fillId="3" borderId="50" xfId="0" applyFont="1" applyFill="1" applyBorder="1" applyAlignment="1">
      <alignment horizontal="left" vertical="center" wrapText="1"/>
    </xf>
    <xf numFmtId="0" fontId="11" fillId="16" borderId="48" xfId="0" applyFont="1" applyFill="1" applyBorder="1" applyAlignment="1">
      <alignment vertical="center" wrapText="1"/>
    </xf>
    <xf numFmtId="0" fontId="11" fillId="16" borderId="0" xfId="0" applyFont="1" applyFill="1" applyBorder="1" applyAlignment="1">
      <alignment vertical="center" wrapText="1"/>
    </xf>
    <xf numFmtId="0" fontId="11" fillId="16" borderId="14" xfId="0" applyFont="1" applyFill="1" applyBorder="1" applyAlignment="1">
      <alignment vertical="center" wrapText="1"/>
    </xf>
    <xf numFmtId="0" fontId="11" fillId="3" borderId="45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65" xfId="0" applyFont="1" applyFill="1" applyBorder="1" applyAlignment="1">
      <alignment horizontal="left" vertical="center" wrapText="1"/>
    </xf>
    <xf numFmtId="0" fontId="11" fillId="16" borderId="24" xfId="0" applyFont="1" applyFill="1" applyBorder="1" applyAlignment="1">
      <alignment vertical="center" wrapText="1"/>
    </xf>
    <xf numFmtId="1" fontId="38" fillId="6" borderId="58" xfId="0" applyNumberFormat="1" applyFont="1" applyFill="1" applyBorder="1" applyAlignment="1">
      <alignment horizontal="center" vertical="center"/>
    </xf>
    <xf numFmtId="1" fontId="38" fillId="4" borderId="58" xfId="0" applyNumberFormat="1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1" fontId="38" fillId="6" borderId="23" xfId="0" applyNumberFormat="1" applyFont="1" applyFill="1" applyBorder="1" applyAlignment="1">
      <alignment horizontal="center" vertical="center"/>
    </xf>
    <xf numFmtId="0" fontId="37" fillId="12" borderId="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12" borderId="3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3" borderId="68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 wrapText="1"/>
    </xf>
    <xf numFmtId="0" fontId="11" fillId="3" borderId="64" xfId="0" applyFont="1" applyFill="1" applyBorder="1" applyAlignment="1">
      <alignment horizontal="left" wrapText="1"/>
    </xf>
    <xf numFmtId="0" fontId="27" fillId="6" borderId="38" xfId="0" applyFont="1" applyFill="1" applyBorder="1" applyAlignment="1">
      <alignment horizontal="center" vertical="center" textRotation="90"/>
    </xf>
    <xf numFmtId="0" fontId="27" fillId="6" borderId="22" xfId="0" applyFont="1" applyFill="1" applyBorder="1" applyAlignment="1">
      <alignment horizontal="center" vertical="center" textRotation="90"/>
    </xf>
    <xf numFmtId="0" fontId="27" fillId="6" borderId="27" xfId="0" applyFont="1" applyFill="1" applyBorder="1" applyAlignment="1">
      <alignment horizontal="center" vertical="center" textRotation="90"/>
    </xf>
    <xf numFmtId="0" fontId="11" fillId="16" borderId="46" xfId="0" applyFont="1" applyFill="1" applyBorder="1" applyAlignment="1">
      <alignment horizontal="center" vertical="center" wrapText="1"/>
    </xf>
    <xf numFmtId="1" fontId="8" fillId="16" borderId="32" xfId="0" applyNumberFormat="1" applyFont="1" applyFill="1" applyBorder="1" applyAlignment="1">
      <alignment horizontal="center" vertical="center" wrapText="1"/>
    </xf>
    <xf numFmtId="1" fontId="8" fillId="16" borderId="59" xfId="0" applyNumberFormat="1" applyFont="1" applyFill="1" applyBorder="1" applyAlignment="1">
      <alignment horizontal="center" vertical="center" wrapText="1"/>
    </xf>
    <xf numFmtId="0" fontId="11" fillId="14" borderId="34" xfId="0" applyFont="1" applyFill="1" applyBorder="1" applyAlignment="1">
      <alignment vertical="center" wrapText="1"/>
    </xf>
    <xf numFmtId="0" fontId="11" fillId="14" borderId="47" xfId="0" applyFont="1" applyFill="1" applyBorder="1" applyAlignment="1">
      <alignment vertical="center" wrapText="1"/>
    </xf>
    <xf numFmtId="1" fontId="11" fillId="3" borderId="40" xfId="0" applyNumberFormat="1" applyFont="1" applyFill="1" applyBorder="1" applyAlignment="1">
      <alignment horizontal="center" vertical="center"/>
    </xf>
    <xf numFmtId="0" fontId="11" fillId="16" borderId="73" xfId="0" applyFont="1" applyFill="1" applyBorder="1" applyAlignment="1">
      <alignment horizontal="center" vertical="center" wrapText="1"/>
    </xf>
    <xf numFmtId="1" fontId="11" fillId="3" borderId="5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left" vertical="top" wrapText="1"/>
    </xf>
    <xf numFmtId="1" fontId="11" fillId="15" borderId="51" xfId="0" applyNumberFormat="1" applyFont="1" applyFill="1" applyBorder="1" applyAlignment="1">
      <alignment horizontal="center" vertical="center"/>
    </xf>
    <xf numFmtId="1" fontId="8" fillId="15" borderId="21" xfId="0" applyNumberFormat="1" applyFont="1" applyFill="1" applyBorder="1" applyAlignment="1">
      <alignment horizontal="center" vertical="center"/>
    </xf>
    <xf numFmtId="1" fontId="8" fillId="15" borderId="1" xfId="0" applyNumberFormat="1" applyFont="1" applyFill="1" applyBorder="1" applyAlignment="1">
      <alignment horizontal="center" vertical="center"/>
    </xf>
    <xf numFmtId="1" fontId="11" fillId="15" borderId="1" xfId="0" applyNumberFormat="1" applyFont="1" applyFill="1" applyBorder="1" applyAlignment="1">
      <alignment horizontal="center" vertical="center" wrapText="1"/>
    </xf>
    <xf numFmtId="0" fontId="42" fillId="3" borderId="17" xfId="0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3" borderId="28" xfId="0" applyFont="1" applyFill="1" applyBorder="1" applyAlignment="1">
      <alignment horizontal="center" vertical="center" wrapText="1"/>
    </xf>
    <xf numFmtId="0" fontId="42" fillId="3" borderId="45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2" fillId="3" borderId="65" xfId="0" applyFont="1" applyFill="1" applyBorder="1" applyAlignment="1">
      <alignment horizontal="center" vertical="center" wrapText="1"/>
    </xf>
    <xf numFmtId="0" fontId="42" fillId="3" borderId="52" xfId="0" applyFont="1" applyFill="1" applyBorder="1" applyAlignment="1">
      <alignment horizontal="center" vertical="center" wrapText="1"/>
    </xf>
    <xf numFmtId="0" fontId="42" fillId="3" borderId="16" xfId="0" applyFont="1" applyFill="1" applyBorder="1" applyAlignment="1">
      <alignment horizontal="center" vertical="center" wrapText="1"/>
    </xf>
    <xf numFmtId="0" fontId="42" fillId="3" borderId="6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E5"/>
      <color rgb="FFFFFF9F"/>
      <color rgb="FFFFFF81"/>
      <color rgb="FFFDEFC7"/>
      <color rgb="FFF7FAD6"/>
      <color rgb="FFEDF4A6"/>
      <color rgb="FFE6F6F0"/>
      <color rgb="FFFFFFCC"/>
      <color rgb="FFEDF1F3"/>
      <color rgb="FFDBE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L92"/>
  <sheetViews>
    <sheetView tabSelected="1" topLeftCell="A42" zoomScale="70" zoomScaleNormal="70" workbookViewId="0">
      <selection sqref="A1:BI88"/>
    </sheetView>
  </sheetViews>
  <sheetFormatPr defaultRowHeight="15" x14ac:dyDescent="0.25"/>
  <cols>
    <col min="2" max="2" width="9.140625" customWidth="1"/>
    <col min="3" max="13" width="5.85546875" customWidth="1"/>
    <col min="14" max="23" width="5.7109375" customWidth="1"/>
    <col min="24" max="52" width="5.28515625" customWidth="1"/>
    <col min="53" max="53" width="7.140625" customWidth="1"/>
    <col min="54" max="54" width="6.85546875" customWidth="1"/>
    <col min="55" max="60" width="5.28515625" customWidth="1"/>
    <col min="61" max="61" width="6.85546875" customWidth="1"/>
    <col min="62" max="65" width="5.85546875" customWidth="1"/>
  </cols>
  <sheetData>
    <row r="1" spans="1:142" ht="27.75" customHeight="1" x14ac:dyDescent="0.35">
      <c r="A1" s="240" t="s">
        <v>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</row>
    <row r="2" spans="1:142" ht="3.75" customHeight="1" x14ac:dyDescent="0.3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70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70"/>
      <c r="AQ2" s="70"/>
      <c r="AY2" s="71"/>
      <c r="AZ2" s="71"/>
      <c r="BA2" s="71"/>
      <c r="BB2" s="71"/>
      <c r="BC2" s="71"/>
      <c r="BD2" s="71"/>
      <c r="BE2" s="71"/>
      <c r="BF2" s="70"/>
      <c r="BG2" s="70"/>
      <c r="BH2" s="70"/>
      <c r="BI2" s="70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</row>
    <row r="3" spans="1:142" ht="22.5" customHeight="1" x14ac:dyDescent="0.3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</row>
    <row r="4" spans="1:142" ht="6" customHeigh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Y4" s="71"/>
      <c r="AZ4" s="71"/>
      <c r="BA4" s="71"/>
      <c r="BB4" s="71"/>
      <c r="BC4" s="71"/>
      <c r="BD4" s="71"/>
      <c r="BF4" s="70"/>
      <c r="BG4" s="70"/>
      <c r="BH4" s="70"/>
      <c r="BI4" s="70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ht="22.5" customHeight="1" x14ac:dyDescent="0.3">
      <c r="A5" s="242" t="s">
        <v>206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ht="7.5" customHeight="1" x14ac:dyDescent="0.3">
      <c r="A6" s="382"/>
      <c r="B6" s="382"/>
      <c r="C6" s="382"/>
      <c r="D6" s="382"/>
      <c r="E6" s="382"/>
      <c r="F6" s="382"/>
      <c r="G6" s="382"/>
      <c r="H6" s="69"/>
      <c r="I6" s="69"/>
      <c r="J6" s="69"/>
      <c r="K6" s="69"/>
      <c r="L6" s="69"/>
      <c r="M6" s="69"/>
      <c r="N6" s="69"/>
      <c r="O6" s="69"/>
      <c r="P6" s="69"/>
      <c r="Q6" s="69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70"/>
      <c r="AQ6" s="70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22.5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83" t="s">
        <v>92</v>
      </c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 t="s">
        <v>130</v>
      </c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16"/>
      <c r="BK7" s="16"/>
      <c r="BL7" s="16"/>
      <c r="BM7" s="16"/>
      <c r="BN7" s="19"/>
      <c r="BO7" s="19"/>
      <c r="BP7" s="20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</row>
    <row r="8" spans="1:142" ht="9" customHeight="1" thickBot="1" x14ac:dyDescent="0.3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7"/>
      <c r="BC8" s="57"/>
      <c r="BD8" s="67"/>
      <c r="BE8" s="68"/>
      <c r="BF8" s="67"/>
      <c r="BG8" s="67"/>
      <c r="BH8" s="57"/>
      <c r="BI8" s="57"/>
      <c r="BJ8" s="58"/>
      <c r="BK8" s="58"/>
      <c r="BL8" s="58"/>
      <c r="BM8" s="58"/>
      <c r="BN8" s="19"/>
      <c r="BO8" s="19"/>
      <c r="BP8" s="20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</row>
    <row r="9" spans="1:142" ht="25.5" customHeight="1" x14ac:dyDescent="0.25">
      <c r="A9" s="654" t="s">
        <v>93</v>
      </c>
      <c r="B9" s="749" t="s">
        <v>94</v>
      </c>
      <c r="C9" s="750"/>
      <c r="D9" s="750"/>
      <c r="E9" s="751"/>
      <c r="F9" s="761" t="s">
        <v>95</v>
      </c>
      <c r="G9" s="749" t="s">
        <v>96</v>
      </c>
      <c r="H9" s="750"/>
      <c r="I9" s="751"/>
      <c r="J9" s="758" t="s">
        <v>97</v>
      </c>
      <c r="K9" s="749" t="s">
        <v>98</v>
      </c>
      <c r="L9" s="750"/>
      <c r="M9" s="750"/>
      <c r="N9" s="751"/>
      <c r="O9" s="749" t="s">
        <v>99</v>
      </c>
      <c r="P9" s="750"/>
      <c r="Q9" s="750"/>
      <c r="R9" s="751"/>
      <c r="S9" s="758" t="s">
        <v>100</v>
      </c>
      <c r="T9" s="749" t="s">
        <v>101</v>
      </c>
      <c r="U9" s="750"/>
      <c r="V9" s="751"/>
      <c r="W9" s="761" t="s">
        <v>97</v>
      </c>
      <c r="X9" s="764" t="s">
        <v>102</v>
      </c>
      <c r="Y9" s="765"/>
      <c r="Z9" s="766"/>
      <c r="AA9" s="761" t="s">
        <v>103</v>
      </c>
      <c r="AB9" s="749" t="s">
        <v>104</v>
      </c>
      <c r="AC9" s="750"/>
      <c r="AD9" s="750"/>
      <c r="AE9" s="751"/>
      <c r="AF9" s="761" t="s">
        <v>105</v>
      </c>
      <c r="AG9" s="749" t="s">
        <v>106</v>
      </c>
      <c r="AH9" s="750"/>
      <c r="AI9" s="751"/>
      <c r="AJ9" s="761" t="s">
        <v>107</v>
      </c>
      <c r="AK9" s="764" t="s">
        <v>108</v>
      </c>
      <c r="AL9" s="765"/>
      <c r="AM9" s="765"/>
      <c r="AN9" s="766"/>
      <c r="AO9" s="764" t="s">
        <v>109</v>
      </c>
      <c r="AP9" s="765"/>
      <c r="AQ9" s="765"/>
      <c r="AR9" s="766"/>
      <c r="AS9" s="761" t="s">
        <v>100</v>
      </c>
      <c r="AT9" s="764" t="s">
        <v>110</v>
      </c>
      <c r="AU9" s="765"/>
      <c r="AV9" s="766"/>
      <c r="AW9" s="761" t="s">
        <v>111</v>
      </c>
      <c r="AX9" s="764" t="s">
        <v>112</v>
      </c>
      <c r="AY9" s="765"/>
      <c r="AZ9" s="765"/>
      <c r="BA9" s="766"/>
      <c r="BB9" s="632" t="s">
        <v>120</v>
      </c>
      <c r="BC9" s="680" t="s">
        <v>121</v>
      </c>
      <c r="BD9" s="632" t="s">
        <v>62</v>
      </c>
      <c r="BE9" s="635" t="s">
        <v>127</v>
      </c>
      <c r="BF9" s="636"/>
      <c r="BG9" s="632" t="s">
        <v>123</v>
      </c>
      <c r="BH9" s="632" t="s">
        <v>89</v>
      </c>
      <c r="BI9" s="819" t="s">
        <v>90</v>
      </c>
      <c r="BJ9" s="652"/>
      <c r="BK9" s="653"/>
      <c r="BL9" s="653"/>
      <c r="BM9" s="6"/>
      <c r="BN9" s="650"/>
      <c r="BO9" s="650"/>
      <c r="BP9" s="6"/>
      <c r="BQ9" s="5"/>
      <c r="BR9" s="530"/>
      <c r="BS9" s="530"/>
      <c r="BT9" s="530"/>
      <c r="BU9" s="530"/>
      <c r="BV9" s="530"/>
      <c r="BW9" s="530"/>
      <c r="BX9" s="530"/>
      <c r="BY9" s="530"/>
      <c r="BZ9" s="530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</row>
    <row r="10" spans="1:142" ht="81.75" customHeight="1" x14ac:dyDescent="0.25">
      <c r="A10" s="655"/>
      <c r="B10" s="752"/>
      <c r="C10" s="753"/>
      <c r="D10" s="753"/>
      <c r="E10" s="754"/>
      <c r="F10" s="762"/>
      <c r="G10" s="752"/>
      <c r="H10" s="753"/>
      <c r="I10" s="754"/>
      <c r="J10" s="759"/>
      <c r="K10" s="752"/>
      <c r="L10" s="753"/>
      <c r="M10" s="753"/>
      <c r="N10" s="754"/>
      <c r="O10" s="752"/>
      <c r="P10" s="753"/>
      <c r="Q10" s="753"/>
      <c r="R10" s="754"/>
      <c r="S10" s="759"/>
      <c r="T10" s="752"/>
      <c r="U10" s="753"/>
      <c r="V10" s="754"/>
      <c r="W10" s="762"/>
      <c r="X10" s="767"/>
      <c r="Y10" s="768"/>
      <c r="Z10" s="769"/>
      <c r="AA10" s="762"/>
      <c r="AB10" s="752"/>
      <c r="AC10" s="753"/>
      <c r="AD10" s="753"/>
      <c r="AE10" s="754"/>
      <c r="AF10" s="762"/>
      <c r="AG10" s="752"/>
      <c r="AH10" s="753"/>
      <c r="AI10" s="754"/>
      <c r="AJ10" s="762"/>
      <c r="AK10" s="767"/>
      <c r="AL10" s="768"/>
      <c r="AM10" s="768"/>
      <c r="AN10" s="769"/>
      <c r="AO10" s="767"/>
      <c r="AP10" s="768"/>
      <c r="AQ10" s="768"/>
      <c r="AR10" s="769"/>
      <c r="AS10" s="762"/>
      <c r="AT10" s="767"/>
      <c r="AU10" s="768"/>
      <c r="AV10" s="769"/>
      <c r="AW10" s="762"/>
      <c r="AX10" s="767"/>
      <c r="AY10" s="768"/>
      <c r="AZ10" s="768"/>
      <c r="BA10" s="769"/>
      <c r="BB10" s="633"/>
      <c r="BC10" s="681"/>
      <c r="BD10" s="633"/>
      <c r="BE10" s="637"/>
      <c r="BF10" s="638"/>
      <c r="BG10" s="633"/>
      <c r="BH10" s="633"/>
      <c r="BI10" s="820"/>
      <c r="BJ10" s="652"/>
      <c r="BK10" s="653"/>
      <c r="BL10" s="653"/>
      <c r="BM10" s="6"/>
      <c r="BN10" s="650"/>
      <c r="BO10" s="650"/>
      <c r="BP10" s="6"/>
      <c r="BQ10" s="5"/>
      <c r="BR10" s="530"/>
      <c r="BS10" s="530"/>
      <c r="BT10" s="530"/>
      <c r="BU10" s="530"/>
      <c r="BV10" s="21"/>
      <c r="BW10" s="530"/>
      <c r="BX10" s="530"/>
      <c r="BY10" s="530"/>
      <c r="BZ10" s="530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</row>
    <row r="11" spans="1:142" ht="49.5" customHeight="1" x14ac:dyDescent="0.25">
      <c r="A11" s="655"/>
      <c r="B11" s="752"/>
      <c r="C11" s="753"/>
      <c r="D11" s="753"/>
      <c r="E11" s="754"/>
      <c r="F11" s="762"/>
      <c r="G11" s="752"/>
      <c r="H11" s="753"/>
      <c r="I11" s="754"/>
      <c r="J11" s="759"/>
      <c r="K11" s="752"/>
      <c r="L11" s="753"/>
      <c r="M11" s="753"/>
      <c r="N11" s="754"/>
      <c r="O11" s="752"/>
      <c r="P11" s="753"/>
      <c r="Q11" s="753"/>
      <c r="R11" s="754"/>
      <c r="S11" s="759"/>
      <c r="T11" s="752"/>
      <c r="U11" s="753"/>
      <c r="V11" s="754"/>
      <c r="W11" s="762"/>
      <c r="X11" s="767"/>
      <c r="Y11" s="768"/>
      <c r="Z11" s="769"/>
      <c r="AA11" s="762"/>
      <c r="AB11" s="752"/>
      <c r="AC11" s="753"/>
      <c r="AD11" s="753"/>
      <c r="AE11" s="754"/>
      <c r="AF11" s="762"/>
      <c r="AG11" s="752"/>
      <c r="AH11" s="753"/>
      <c r="AI11" s="754"/>
      <c r="AJ11" s="762"/>
      <c r="AK11" s="767"/>
      <c r="AL11" s="768"/>
      <c r="AM11" s="768"/>
      <c r="AN11" s="769"/>
      <c r="AO11" s="767"/>
      <c r="AP11" s="768"/>
      <c r="AQ11" s="768"/>
      <c r="AR11" s="769"/>
      <c r="AS11" s="762"/>
      <c r="AT11" s="767"/>
      <c r="AU11" s="768"/>
      <c r="AV11" s="769"/>
      <c r="AW11" s="762"/>
      <c r="AX11" s="767"/>
      <c r="AY11" s="768"/>
      <c r="AZ11" s="768"/>
      <c r="BA11" s="769"/>
      <c r="BB11" s="633"/>
      <c r="BC11" s="681"/>
      <c r="BD11" s="633"/>
      <c r="BE11" s="659" t="s">
        <v>122</v>
      </c>
      <c r="BF11" s="659" t="s">
        <v>91</v>
      </c>
      <c r="BG11" s="633"/>
      <c r="BH11" s="633"/>
      <c r="BI11" s="820"/>
      <c r="BJ11" s="652"/>
      <c r="BK11" s="653"/>
      <c r="BL11" s="653"/>
      <c r="BM11" s="6"/>
      <c r="BN11" s="651"/>
      <c r="BO11" s="651"/>
      <c r="BP11" s="6"/>
      <c r="BQ11" s="5"/>
      <c r="BR11" s="530"/>
      <c r="BS11" s="530"/>
      <c r="BT11" s="530"/>
      <c r="BU11" s="530"/>
      <c r="BV11" s="22"/>
      <c r="BW11" s="530"/>
      <c r="BX11" s="530"/>
      <c r="BY11" s="530"/>
      <c r="BZ11" s="530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</row>
    <row r="12" spans="1:142" ht="15.75" customHeight="1" x14ac:dyDescent="0.25">
      <c r="A12" s="655"/>
      <c r="B12" s="752"/>
      <c r="C12" s="753"/>
      <c r="D12" s="753"/>
      <c r="E12" s="754"/>
      <c r="F12" s="762"/>
      <c r="G12" s="752"/>
      <c r="H12" s="753"/>
      <c r="I12" s="754"/>
      <c r="J12" s="759"/>
      <c r="K12" s="752"/>
      <c r="L12" s="753"/>
      <c r="M12" s="753"/>
      <c r="N12" s="754"/>
      <c r="O12" s="752"/>
      <c r="P12" s="753"/>
      <c r="Q12" s="753"/>
      <c r="R12" s="754"/>
      <c r="S12" s="759"/>
      <c r="T12" s="752"/>
      <c r="U12" s="753"/>
      <c r="V12" s="754"/>
      <c r="W12" s="762"/>
      <c r="X12" s="767"/>
      <c r="Y12" s="768"/>
      <c r="Z12" s="769"/>
      <c r="AA12" s="762"/>
      <c r="AB12" s="752"/>
      <c r="AC12" s="753"/>
      <c r="AD12" s="753"/>
      <c r="AE12" s="754"/>
      <c r="AF12" s="762"/>
      <c r="AG12" s="752"/>
      <c r="AH12" s="753"/>
      <c r="AI12" s="754"/>
      <c r="AJ12" s="762"/>
      <c r="AK12" s="767"/>
      <c r="AL12" s="768"/>
      <c r="AM12" s="768"/>
      <c r="AN12" s="769"/>
      <c r="AO12" s="767"/>
      <c r="AP12" s="768"/>
      <c r="AQ12" s="768"/>
      <c r="AR12" s="769"/>
      <c r="AS12" s="762"/>
      <c r="AT12" s="767"/>
      <c r="AU12" s="768"/>
      <c r="AV12" s="769"/>
      <c r="AW12" s="762"/>
      <c r="AX12" s="767"/>
      <c r="AY12" s="768"/>
      <c r="AZ12" s="768"/>
      <c r="BA12" s="769"/>
      <c r="BB12" s="633"/>
      <c r="BC12" s="681"/>
      <c r="BD12" s="633"/>
      <c r="BE12" s="633"/>
      <c r="BF12" s="633"/>
      <c r="BG12" s="633"/>
      <c r="BH12" s="633"/>
      <c r="BI12" s="820"/>
      <c r="BJ12" s="652"/>
      <c r="BK12" s="653"/>
      <c r="BL12" s="653"/>
      <c r="BM12" s="6"/>
      <c r="BN12" s="651"/>
      <c r="BO12" s="651"/>
      <c r="BP12" s="6"/>
      <c r="BQ12" s="5"/>
      <c r="BR12" s="21"/>
      <c r="BS12" s="21"/>
      <c r="BT12" s="21"/>
      <c r="BU12" s="21"/>
      <c r="BV12" s="22"/>
      <c r="BW12" s="21"/>
      <c r="BX12" s="21"/>
      <c r="BY12" s="21"/>
      <c r="BZ12" s="21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</row>
    <row r="13" spans="1:142" ht="15.75" customHeight="1" x14ac:dyDescent="0.25">
      <c r="A13" s="655"/>
      <c r="B13" s="755"/>
      <c r="C13" s="756"/>
      <c r="D13" s="756"/>
      <c r="E13" s="757"/>
      <c r="F13" s="762"/>
      <c r="G13" s="755"/>
      <c r="H13" s="756"/>
      <c r="I13" s="757"/>
      <c r="J13" s="759"/>
      <c r="K13" s="755"/>
      <c r="L13" s="756"/>
      <c r="M13" s="756"/>
      <c r="N13" s="757"/>
      <c r="O13" s="755"/>
      <c r="P13" s="756"/>
      <c r="Q13" s="756"/>
      <c r="R13" s="757"/>
      <c r="S13" s="759"/>
      <c r="T13" s="755"/>
      <c r="U13" s="756"/>
      <c r="V13" s="757"/>
      <c r="W13" s="762"/>
      <c r="X13" s="770"/>
      <c r="Y13" s="771"/>
      <c r="Z13" s="772"/>
      <c r="AA13" s="762"/>
      <c r="AB13" s="755"/>
      <c r="AC13" s="756"/>
      <c r="AD13" s="756"/>
      <c r="AE13" s="757"/>
      <c r="AF13" s="762"/>
      <c r="AG13" s="755"/>
      <c r="AH13" s="756"/>
      <c r="AI13" s="757"/>
      <c r="AJ13" s="762"/>
      <c r="AK13" s="770"/>
      <c r="AL13" s="771"/>
      <c r="AM13" s="771"/>
      <c r="AN13" s="772"/>
      <c r="AO13" s="770"/>
      <c r="AP13" s="771"/>
      <c r="AQ13" s="771"/>
      <c r="AR13" s="772"/>
      <c r="AS13" s="762"/>
      <c r="AT13" s="770"/>
      <c r="AU13" s="771"/>
      <c r="AV13" s="772"/>
      <c r="AW13" s="762"/>
      <c r="AX13" s="770"/>
      <c r="AY13" s="771"/>
      <c r="AZ13" s="771"/>
      <c r="BA13" s="772"/>
      <c r="BB13" s="633"/>
      <c r="BC13" s="681"/>
      <c r="BD13" s="633"/>
      <c r="BE13" s="633"/>
      <c r="BF13" s="633"/>
      <c r="BG13" s="633"/>
      <c r="BH13" s="633"/>
      <c r="BI13" s="820"/>
      <c r="BJ13" s="652"/>
      <c r="BK13" s="653"/>
      <c r="BL13" s="653"/>
      <c r="BM13" s="6"/>
      <c r="BN13" s="651"/>
      <c r="BO13" s="651"/>
      <c r="BP13" s="6"/>
      <c r="BQ13" s="5"/>
      <c r="BR13" s="21"/>
      <c r="BS13" s="21"/>
      <c r="BT13" s="21"/>
      <c r="BU13" s="21"/>
      <c r="BV13" s="22"/>
      <c r="BW13" s="21"/>
      <c r="BX13" s="21"/>
      <c r="BY13" s="21"/>
      <c r="BZ13" s="21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</row>
    <row r="14" spans="1:142" ht="22.5" customHeight="1" x14ac:dyDescent="0.25">
      <c r="A14" s="655"/>
      <c r="B14" s="78"/>
      <c r="C14" s="79"/>
      <c r="D14" s="78"/>
      <c r="E14" s="79"/>
      <c r="F14" s="762"/>
      <c r="G14" s="78"/>
      <c r="H14" s="78"/>
      <c r="I14" s="78"/>
      <c r="J14" s="759"/>
      <c r="K14" s="78"/>
      <c r="L14" s="78"/>
      <c r="M14" s="78"/>
      <c r="N14" s="78"/>
      <c r="O14" s="78"/>
      <c r="P14" s="78"/>
      <c r="Q14" s="78"/>
      <c r="R14" s="78"/>
      <c r="S14" s="759"/>
      <c r="T14" s="78"/>
      <c r="U14" s="78"/>
      <c r="V14" s="78"/>
      <c r="W14" s="762"/>
      <c r="X14" s="78"/>
      <c r="Y14" s="78"/>
      <c r="Z14" s="78"/>
      <c r="AA14" s="762"/>
      <c r="AB14" s="78"/>
      <c r="AC14" s="78"/>
      <c r="AD14" s="78"/>
      <c r="AE14" s="78"/>
      <c r="AF14" s="762"/>
      <c r="AG14" s="78"/>
      <c r="AH14" s="78"/>
      <c r="AI14" s="78"/>
      <c r="AJ14" s="762"/>
      <c r="AK14" s="78"/>
      <c r="AL14" s="78"/>
      <c r="AM14" s="78"/>
      <c r="AN14" s="78"/>
      <c r="AO14" s="78"/>
      <c r="AP14" s="78"/>
      <c r="AQ14" s="78"/>
      <c r="AR14" s="78"/>
      <c r="AS14" s="762"/>
      <c r="AT14" s="78"/>
      <c r="AU14" s="78"/>
      <c r="AV14" s="78"/>
      <c r="AW14" s="762"/>
      <c r="AX14" s="78"/>
      <c r="AY14" s="78"/>
      <c r="AZ14" s="78"/>
      <c r="BA14" s="78"/>
      <c r="BB14" s="633"/>
      <c r="BC14" s="681"/>
      <c r="BD14" s="633"/>
      <c r="BE14" s="633"/>
      <c r="BF14" s="633"/>
      <c r="BG14" s="633"/>
      <c r="BH14" s="633"/>
      <c r="BI14" s="820"/>
      <c r="BJ14" s="652"/>
      <c r="BK14" s="653"/>
      <c r="BL14" s="653"/>
      <c r="BM14" s="6"/>
      <c r="BN14" s="651"/>
      <c r="BO14" s="651"/>
      <c r="BP14" s="6"/>
      <c r="BQ14" s="5"/>
      <c r="BR14" s="21"/>
      <c r="BS14" s="21"/>
      <c r="BT14" s="21"/>
      <c r="BU14" s="21"/>
      <c r="BV14" s="22"/>
      <c r="BW14" s="21"/>
      <c r="BX14" s="21"/>
      <c r="BY14" s="21"/>
      <c r="BZ14" s="21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</row>
    <row r="15" spans="1:142" ht="22.5" customHeight="1" x14ac:dyDescent="0.25">
      <c r="A15" s="655"/>
      <c r="B15" s="80">
        <v>1</v>
      </c>
      <c r="C15" s="80">
        <v>8</v>
      </c>
      <c r="D15" s="80">
        <v>15</v>
      </c>
      <c r="E15" s="80">
        <v>22</v>
      </c>
      <c r="F15" s="762"/>
      <c r="G15" s="80">
        <v>6</v>
      </c>
      <c r="H15" s="80">
        <v>13</v>
      </c>
      <c r="I15" s="80">
        <v>20</v>
      </c>
      <c r="J15" s="759"/>
      <c r="K15" s="80">
        <v>3</v>
      </c>
      <c r="L15" s="80">
        <v>10</v>
      </c>
      <c r="M15" s="80">
        <v>17</v>
      </c>
      <c r="N15" s="80">
        <v>24</v>
      </c>
      <c r="O15" s="80">
        <v>1</v>
      </c>
      <c r="P15" s="80">
        <v>8</v>
      </c>
      <c r="Q15" s="80">
        <v>15</v>
      </c>
      <c r="R15" s="80">
        <v>22</v>
      </c>
      <c r="S15" s="759"/>
      <c r="T15" s="80">
        <v>5</v>
      </c>
      <c r="U15" s="80">
        <v>12</v>
      </c>
      <c r="V15" s="80">
        <v>19</v>
      </c>
      <c r="W15" s="762"/>
      <c r="X15" s="80">
        <v>2</v>
      </c>
      <c r="Y15" s="80">
        <v>9</v>
      </c>
      <c r="Z15" s="80">
        <v>16</v>
      </c>
      <c r="AA15" s="762"/>
      <c r="AB15" s="80">
        <v>2</v>
      </c>
      <c r="AC15" s="80">
        <v>9</v>
      </c>
      <c r="AD15" s="80">
        <v>16</v>
      </c>
      <c r="AE15" s="80">
        <v>23</v>
      </c>
      <c r="AF15" s="762"/>
      <c r="AG15" s="80">
        <v>6</v>
      </c>
      <c r="AH15" s="80">
        <v>13</v>
      </c>
      <c r="AI15" s="80">
        <v>20</v>
      </c>
      <c r="AJ15" s="762"/>
      <c r="AK15" s="80">
        <v>4</v>
      </c>
      <c r="AL15" s="80">
        <v>11</v>
      </c>
      <c r="AM15" s="80">
        <v>18</v>
      </c>
      <c r="AN15" s="80">
        <v>25</v>
      </c>
      <c r="AO15" s="80">
        <v>1</v>
      </c>
      <c r="AP15" s="80">
        <v>8</v>
      </c>
      <c r="AQ15" s="80">
        <v>15</v>
      </c>
      <c r="AR15" s="80">
        <v>22</v>
      </c>
      <c r="AS15" s="762"/>
      <c r="AT15" s="80">
        <v>6</v>
      </c>
      <c r="AU15" s="80">
        <v>13</v>
      </c>
      <c r="AV15" s="80">
        <v>20</v>
      </c>
      <c r="AW15" s="762"/>
      <c r="AX15" s="80">
        <v>3</v>
      </c>
      <c r="AY15" s="80">
        <v>10</v>
      </c>
      <c r="AZ15" s="80">
        <v>17</v>
      </c>
      <c r="BA15" s="80">
        <v>24</v>
      </c>
      <c r="BB15" s="633"/>
      <c r="BC15" s="681"/>
      <c r="BD15" s="633"/>
      <c r="BE15" s="633"/>
      <c r="BF15" s="633"/>
      <c r="BG15" s="633"/>
      <c r="BH15" s="633"/>
      <c r="BI15" s="820"/>
      <c r="BJ15" s="652"/>
      <c r="BK15" s="653"/>
      <c r="BL15" s="653"/>
      <c r="BM15" s="6"/>
      <c r="BN15" s="651"/>
      <c r="BO15" s="651"/>
      <c r="BP15" s="6"/>
      <c r="BQ15" s="5"/>
      <c r="BR15" s="21"/>
      <c r="BS15" s="21"/>
      <c r="BT15" s="21"/>
      <c r="BU15" s="21"/>
      <c r="BV15" s="22"/>
      <c r="BW15" s="21"/>
      <c r="BX15" s="21"/>
      <c r="BY15" s="21"/>
      <c r="BZ15" s="21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</row>
    <row r="16" spans="1:142" ht="22.5" customHeight="1" x14ac:dyDescent="0.25">
      <c r="A16" s="655"/>
      <c r="B16" s="80">
        <v>7</v>
      </c>
      <c r="C16" s="80">
        <v>14</v>
      </c>
      <c r="D16" s="80">
        <v>21</v>
      </c>
      <c r="E16" s="80">
        <v>28</v>
      </c>
      <c r="F16" s="762"/>
      <c r="G16" s="80">
        <v>12</v>
      </c>
      <c r="H16" s="80">
        <v>19</v>
      </c>
      <c r="I16" s="80">
        <v>26</v>
      </c>
      <c r="J16" s="759"/>
      <c r="K16" s="80">
        <v>9</v>
      </c>
      <c r="L16" s="80">
        <v>16</v>
      </c>
      <c r="M16" s="80">
        <v>23</v>
      </c>
      <c r="N16" s="80">
        <v>30</v>
      </c>
      <c r="O16" s="80">
        <v>7</v>
      </c>
      <c r="P16" s="80">
        <v>14</v>
      </c>
      <c r="Q16" s="80">
        <v>21</v>
      </c>
      <c r="R16" s="80">
        <v>28</v>
      </c>
      <c r="S16" s="759"/>
      <c r="T16" s="80">
        <v>11</v>
      </c>
      <c r="U16" s="80">
        <v>18</v>
      </c>
      <c r="V16" s="80">
        <v>25</v>
      </c>
      <c r="W16" s="762"/>
      <c r="X16" s="80">
        <v>8</v>
      </c>
      <c r="Y16" s="80">
        <v>15</v>
      </c>
      <c r="Z16" s="80">
        <v>22</v>
      </c>
      <c r="AA16" s="762"/>
      <c r="AB16" s="80">
        <v>8</v>
      </c>
      <c r="AC16" s="80">
        <v>15</v>
      </c>
      <c r="AD16" s="80">
        <v>22</v>
      </c>
      <c r="AE16" s="80">
        <v>29</v>
      </c>
      <c r="AF16" s="762"/>
      <c r="AG16" s="80">
        <v>12</v>
      </c>
      <c r="AH16" s="80">
        <v>19</v>
      </c>
      <c r="AI16" s="80">
        <v>26</v>
      </c>
      <c r="AJ16" s="762"/>
      <c r="AK16" s="80">
        <v>10</v>
      </c>
      <c r="AL16" s="80">
        <v>17</v>
      </c>
      <c r="AM16" s="80">
        <v>24</v>
      </c>
      <c r="AN16" s="80">
        <v>31</v>
      </c>
      <c r="AO16" s="80">
        <v>7</v>
      </c>
      <c r="AP16" s="80">
        <v>14</v>
      </c>
      <c r="AQ16" s="80">
        <v>21</v>
      </c>
      <c r="AR16" s="80">
        <v>28</v>
      </c>
      <c r="AS16" s="762"/>
      <c r="AT16" s="80">
        <v>12</v>
      </c>
      <c r="AU16" s="80">
        <v>19</v>
      </c>
      <c r="AV16" s="80">
        <v>26</v>
      </c>
      <c r="AW16" s="762"/>
      <c r="AX16" s="80">
        <v>9</v>
      </c>
      <c r="AY16" s="80">
        <v>16</v>
      </c>
      <c r="AZ16" s="80">
        <v>23</v>
      </c>
      <c r="BA16" s="80">
        <v>31</v>
      </c>
      <c r="BB16" s="633"/>
      <c r="BC16" s="681"/>
      <c r="BD16" s="633"/>
      <c r="BE16" s="633"/>
      <c r="BF16" s="633"/>
      <c r="BG16" s="633"/>
      <c r="BH16" s="633"/>
      <c r="BI16" s="820"/>
      <c r="BJ16" s="652"/>
      <c r="BK16" s="653"/>
      <c r="BL16" s="653"/>
      <c r="BM16" s="6"/>
      <c r="BN16" s="651"/>
      <c r="BO16" s="651"/>
      <c r="BP16" s="6"/>
      <c r="BQ16" s="5"/>
      <c r="BR16" s="21"/>
      <c r="BS16" s="21"/>
      <c r="BT16" s="21"/>
      <c r="BU16" s="21"/>
      <c r="BV16" s="22"/>
      <c r="BW16" s="21"/>
      <c r="BX16" s="21"/>
      <c r="BY16" s="21"/>
      <c r="BZ16" s="21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</row>
    <row r="17" spans="1:142" ht="22.5" customHeight="1" thickBot="1" x14ac:dyDescent="0.3">
      <c r="A17" s="656"/>
      <c r="B17" s="81"/>
      <c r="C17" s="82"/>
      <c r="D17" s="81"/>
      <c r="E17" s="82"/>
      <c r="F17" s="763"/>
      <c r="G17" s="81"/>
      <c r="H17" s="82"/>
      <c r="I17" s="81"/>
      <c r="J17" s="760"/>
      <c r="K17" s="81"/>
      <c r="L17" s="82"/>
      <c r="M17" s="81"/>
      <c r="N17" s="82"/>
      <c r="O17" s="81"/>
      <c r="P17" s="82"/>
      <c r="Q17" s="81"/>
      <c r="R17" s="81"/>
      <c r="S17" s="760"/>
      <c r="T17" s="81"/>
      <c r="U17" s="82"/>
      <c r="V17" s="81"/>
      <c r="W17" s="763"/>
      <c r="X17" s="81"/>
      <c r="Y17" s="81"/>
      <c r="Z17" s="81"/>
      <c r="AA17" s="763"/>
      <c r="AB17" s="81"/>
      <c r="AC17" s="81"/>
      <c r="AD17" s="81"/>
      <c r="AE17" s="81"/>
      <c r="AF17" s="763"/>
      <c r="AG17" s="81"/>
      <c r="AH17" s="81"/>
      <c r="AI17" s="81"/>
      <c r="AJ17" s="763"/>
      <c r="AK17" s="81"/>
      <c r="AL17" s="81"/>
      <c r="AM17" s="81"/>
      <c r="AN17" s="81"/>
      <c r="AO17" s="81"/>
      <c r="AP17" s="81"/>
      <c r="AQ17" s="81"/>
      <c r="AR17" s="81"/>
      <c r="AS17" s="763"/>
      <c r="AT17" s="81"/>
      <c r="AU17" s="81"/>
      <c r="AV17" s="81"/>
      <c r="AW17" s="763"/>
      <c r="AX17" s="81"/>
      <c r="AY17" s="81"/>
      <c r="AZ17" s="81"/>
      <c r="BA17" s="81"/>
      <c r="BB17" s="634"/>
      <c r="BC17" s="682"/>
      <c r="BD17" s="634"/>
      <c r="BE17" s="634"/>
      <c r="BF17" s="634"/>
      <c r="BG17" s="634"/>
      <c r="BH17" s="634"/>
      <c r="BI17" s="821"/>
      <c r="BJ17" s="652"/>
      <c r="BK17" s="653"/>
      <c r="BL17" s="653"/>
      <c r="BM17" s="6"/>
      <c r="BN17" s="651"/>
      <c r="BO17" s="651"/>
      <c r="BP17" s="6"/>
      <c r="BQ17" s="5"/>
      <c r="BR17" s="23"/>
      <c r="BS17" s="21"/>
      <c r="BT17" s="21"/>
      <c r="BU17" s="21"/>
      <c r="BV17" s="21"/>
      <c r="BW17" s="21"/>
      <c r="BX17" s="21"/>
      <c r="BY17" s="21"/>
      <c r="BZ17" s="21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</row>
    <row r="18" spans="1:142" s="43" customFormat="1" ht="23.25" customHeight="1" x14ac:dyDescent="0.25">
      <c r="A18" s="72">
        <v>1</v>
      </c>
      <c r="B18" s="8"/>
      <c r="C18" s="8"/>
      <c r="D18" s="8"/>
      <c r="E18" s="8"/>
      <c r="F18" s="76" t="s">
        <v>114</v>
      </c>
      <c r="G18" s="76" t="s">
        <v>114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48" t="s">
        <v>115</v>
      </c>
      <c r="V18" s="48" t="s">
        <v>115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76" t="s">
        <v>114</v>
      </c>
      <c r="AM18" s="76" t="s">
        <v>114</v>
      </c>
      <c r="AN18" s="8"/>
      <c r="AO18" s="8"/>
      <c r="AP18" s="8"/>
      <c r="AQ18" s="8"/>
      <c r="AR18" s="8"/>
      <c r="AS18" s="49" t="s">
        <v>115</v>
      </c>
      <c r="AT18" s="49" t="s">
        <v>115</v>
      </c>
      <c r="AU18" s="49" t="s">
        <v>115</v>
      </c>
      <c r="AV18" s="49" t="s">
        <v>115</v>
      </c>
      <c r="AW18" s="49" t="s">
        <v>115</v>
      </c>
      <c r="AX18" s="49" t="s">
        <v>115</v>
      </c>
      <c r="AY18" s="49" t="s">
        <v>115</v>
      </c>
      <c r="AZ18" s="49" t="s">
        <v>115</v>
      </c>
      <c r="BA18" s="49" t="s">
        <v>115</v>
      </c>
      <c r="BB18" s="83">
        <v>37</v>
      </c>
      <c r="BC18" s="83">
        <v>4</v>
      </c>
      <c r="BD18" s="83"/>
      <c r="BE18" s="83"/>
      <c r="BF18" s="83"/>
      <c r="BG18" s="83"/>
      <c r="BH18" s="83">
        <v>11</v>
      </c>
      <c r="BI18" s="84">
        <v>52</v>
      </c>
      <c r="BJ18" s="38"/>
      <c r="BK18" s="38"/>
      <c r="BL18" s="38"/>
      <c r="BM18" s="39"/>
      <c r="BN18" s="39"/>
      <c r="BO18" s="39"/>
      <c r="BP18" s="39"/>
      <c r="BQ18" s="40"/>
      <c r="BR18" s="41"/>
      <c r="BS18" s="42"/>
      <c r="BT18" s="42"/>
      <c r="BU18" s="42"/>
      <c r="BV18" s="42"/>
      <c r="BW18" s="42"/>
      <c r="BX18" s="42"/>
      <c r="BY18" s="42"/>
      <c r="BZ18" s="42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</row>
    <row r="19" spans="1:142" s="43" customFormat="1" ht="23.25" customHeight="1" x14ac:dyDescent="0.25">
      <c r="A19" s="73">
        <v>2</v>
      </c>
      <c r="B19" s="15"/>
      <c r="C19" s="15"/>
      <c r="D19" s="15"/>
      <c r="E19" s="15"/>
      <c r="F19" s="77" t="s">
        <v>114</v>
      </c>
      <c r="G19" s="77" t="s">
        <v>114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6" t="s">
        <v>115</v>
      </c>
      <c r="V19" s="46" t="s">
        <v>115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77" t="s">
        <v>114</v>
      </c>
      <c r="AM19" s="77" t="s">
        <v>114</v>
      </c>
      <c r="AN19" s="15"/>
      <c r="AO19" s="15"/>
      <c r="AP19" s="15"/>
      <c r="AQ19" s="15"/>
      <c r="AR19" s="15"/>
      <c r="AS19" s="47" t="s">
        <v>115</v>
      </c>
      <c r="AT19" s="47" t="s">
        <v>115</v>
      </c>
      <c r="AU19" s="47" t="s">
        <v>115</v>
      </c>
      <c r="AV19" s="47" t="s">
        <v>115</v>
      </c>
      <c r="AW19" s="47" t="s">
        <v>115</v>
      </c>
      <c r="AX19" s="47" t="s">
        <v>115</v>
      </c>
      <c r="AY19" s="47" t="s">
        <v>115</v>
      </c>
      <c r="AZ19" s="47" t="s">
        <v>115</v>
      </c>
      <c r="BA19" s="47" t="s">
        <v>115</v>
      </c>
      <c r="BB19" s="85">
        <v>37</v>
      </c>
      <c r="BC19" s="85">
        <v>4</v>
      </c>
      <c r="BD19" s="85"/>
      <c r="BE19" s="85"/>
      <c r="BF19" s="85"/>
      <c r="BG19" s="85"/>
      <c r="BH19" s="85">
        <v>11</v>
      </c>
      <c r="BI19" s="86">
        <v>52</v>
      </c>
      <c r="BJ19" s="38"/>
      <c r="BK19" s="38"/>
      <c r="BL19" s="38"/>
      <c r="BM19" s="39"/>
      <c r="BN19" s="39"/>
      <c r="BO19" s="39"/>
      <c r="BP19" s="39"/>
      <c r="BQ19" s="40"/>
      <c r="BR19" s="41"/>
      <c r="BS19" s="42"/>
      <c r="BT19" s="42"/>
      <c r="BU19" s="42"/>
      <c r="BV19" s="42"/>
      <c r="BW19" s="42"/>
      <c r="BX19" s="42"/>
      <c r="BY19" s="42"/>
      <c r="BZ19" s="42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</row>
    <row r="20" spans="1:142" s="43" customFormat="1" ht="23.25" customHeight="1" x14ac:dyDescent="0.25">
      <c r="A20" s="73">
        <v>3</v>
      </c>
      <c r="B20" s="15"/>
      <c r="C20" s="15"/>
      <c r="D20" s="15"/>
      <c r="E20" s="15"/>
      <c r="F20" s="77" t="s">
        <v>114</v>
      </c>
      <c r="G20" s="77" t="s">
        <v>114</v>
      </c>
      <c r="H20" s="77" t="s">
        <v>114</v>
      </c>
      <c r="I20" s="15"/>
      <c r="J20" s="15"/>
      <c r="K20" s="15"/>
      <c r="L20" s="15"/>
      <c r="M20" s="15"/>
      <c r="N20" s="15"/>
      <c r="O20" s="15"/>
      <c r="P20" s="108"/>
      <c r="Q20" s="108"/>
      <c r="R20" s="108"/>
      <c r="S20" s="108"/>
      <c r="T20" s="108"/>
      <c r="U20" s="46" t="s">
        <v>115</v>
      </c>
      <c r="V20" s="46" t="s">
        <v>115</v>
      </c>
      <c r="W20" s="109">
        <v>0</v>
      </c>
      <c r="X20" s="109">
        <v>0</v>
      </c>
      <c r="Y20" s="109">
        <v>0</v>
      </c>
      <c r="Z20" s="109">
        <v>0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77" t="s">
        <v>114</v>
      </c>
      <c r="AQ20" s="77" t="s">
        <v>114</v>
      </c>
      <c r="AR20" s="77" t="s">
        <v>114</v>
      </c>
      <c r="AS20" s="47" t="s">
        <v>115</v>
      </c>
      <c r="AT20" s="47" t="s">
        <v>115</v>
      </c>
      <c r="AU20" s="47" t="s">
        <v>115</v>
      </c>
      <c r="AV20" s="47" t="s">
        <v>115</v>
      </c>
      <c r="AW20" s="47" t="s">
        <v>115</v>
      </c>
      <c r="AX20" s="47" t="s">
        <v>115</v>
      </c>
      <c r="AY20" s="47" t="s">
        <v>115</v>
      </c>
      <c r="AZ20" s="47" t="s">
        <v>115</v>
      </c>
      <c r="BA20" s="47" t="s">
        <v>115</v>
      </c>
      <c r="BB20" s="85">
        <v>31</v>
      </c>
      <c r="BC20" s="85">
        <v>6</v>
      </c>
      <c r="BD20" s="85">
        <v>4</v>
      </c>
      <c r="BE20" s="85"/>
      <c r="BF20" s="85"/>
      <c r="BG20" s="85"/>
      <c r="BH20" s="85">
        <v>11</v>
      </c>
      <c r="BI20" s="86">
        <f>SUM(BB20:BH20)</f>
        <v>52</v>
      </c>
      <c r="BJ20" s="38"/>
      <c r="BK20" s="38"/>
      <c r="BL20" s="38"/>
      <c r="BM20" s="39"/>
      <c r="BN20" s="39"/>
      <c r="BO20" s="39"/>
      <c r="BP20" s="39"/>
      <c r="BQ20" s="40"/>
      <c r="BR20" s="41"/>
      <c r="BS20" s="42"/>
      <c r="BT20" s="42"/>
      <c r="BU20" s="42"/>
      <c r="BV20" s="42"/>
      <c r="BW20" s="42"/>
      <c r="BX20" s="42"/>
      <c r="BY20" s="42"/>
      <c r="BZ20" s="42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</row>
    <row r="21" spans="1:142" s="43" customFormat="1" ht="23.25" customHeight="1" thickBot="1" x14ac:dyDescent="0.3">
      <c r="A21" s="74">
        <v>4</v>
      </c>
      <c r="B21" s="7"/>
      <c r="C21" s="7"/>
      <c r="D21" s="7"/>
      <c r="E21" s="7"/>
      <c r="F21" s="75" t="s">
        <v>114</v>
      </c>
      <c r="G21" s="75" t="s">
        <v>114</v>
      </c>
      <c r="H21" s="75" t="s">
        <v>114</v>
      </c>
      <c r="I21" s="50">
        <v>8</v>
      </c>
      <c r="J21" s="50">
        <v>8</v>
      </c>
      <c r="K21" s="50">
        <v>8</v>
      </c>
      <c r="L21" s="50">
        <v>8</v>
      </c>
      <c r="M21" s="50">
        <v>8</v>
      </c>
      <c r="N21" s="50">
        <v>8</v>
      </c>
      <c r="O21" s="50">
        <v>8</v>
      </c>
      <c r="P21" s="50">
        <v>8</v>
      </c>
      <c r="Q21" s="50">
        <v>8</v>
      </c>
      <c r="R21" s="50">
        <v>8</v>
      </c>
      <c r="S21" s="50">
        <v>8</v>
      </c>
      <c r="T21" s="50">
        <v>8</v>
      </c>
      <c r="U21" s="51" t="s">
        <v>115</v>
      </c>
      <c r="V21" s="51" t="s">
        <v>115</v>
      </c>
      <c r="W21" s="50">
        <v>8</v>
      </c>
      <c r="X21" s="50">
        <v>8</v>
      </c>
      <c r="Y21" s="50">
        <v>8</v>
      </c>
      <c r="Z21" s="50">
        <v>8</v>
      </c>
      <c r="AA21" s="50">
        <v>8</v>
      </c>
      <c r="AB21" s="50">
        <v>8</v>
      </c>
      <c r="AC21" s="50">
        <v>8</v>
      </c>
      <c r="AD21" s="52">
        <v>8</v>
      </c>
      <c r="AE21" s="52">
        <v>8</v>
      </c>
      <c r="AF21" s="75" t="s">
        <v>114</v>
      </c>
      <c r="AG21" s="75" t="s">
        <v>114</v>
      </c>
      <c r="AH21" s="75" t="s">
        <v>114</v>
      </c>
      <c r="AI21" s="91" t="s">
        <v>116</v>
      </c>
      <c r="AJ21" s="91" t="s">
        <v>116</v>
      </c>
      <c r="AK21" s="91" t="s">
        <v>116</v>
      </c>
      <c r="AL21" s="91" t="s">
        <v>116</v>
      </c>
      <c r="AM21" s="53" t="s">
        <v>119</v>
      </c>
      <c r="AN21" s="53" t="s">
        <v>119</v>
      </c>
      <c r="AO21" s="53" t="s">
        <v>119</v>
      </c>
      <c r="AP21" s="53" t="s">
        <v>119</v>
      </c>
      <c r="AQ21" s="54" t="s">
        <v>117</v>
      </c>
      <c r="AR21" s="54" t="s">
        <v>117</v>
      </c>
      <c r="AS21" s="7"/>
      <c r="AT21" s="7"/>
      <c r="AU21" s="7"/>
      <c r="AV21" s="7"/>
      <c r="AW21" s="7"/>
      <c r="AX21" s="7"/>
      <c r="AY21" s="7"/>
      <c r="AZ21" s="7"/>
      <c r="BA21" s="7"/>
      <c r="BB21" s="87">
        <v>4</v>
      </c>
      <c r="BC21" s="87">
        <v>6</v>
      </c>
      <c r="BD21" s="87"/>
      <c r="BE21" s="87">
        <v>21</v>
      </c>
      <c r="BF21" s="87">
        <v>4</v>
      </c>
      <c r="BG21" s="87">
        <v>6</v>
      </c>
      <c r="BH21" s="87">
        <v>2</v>
      </c>
      <c r="BI21" s="88">
        <f>SUM(BB21:BH21)</f>
        <v>43</v>
      </c>
      <c r="BJ21" s="38"/>
      <c r="BK21" s="38"/>
      <c r="BL21" s="38"/>
      <c r="BM21" s="39"/>
      <c r="BN21" s="39"/>
      <c r="BO21" s="39"/>
      <c r="BP21" s="39"/>
      <c r="BQ21" s="40"/>
      <c r="BR21" s="41"/>
      <c r="BS21" s="42"/>
      <c r="BT21" s="42"/>
      <c r="BU21" s="42"/>
      <c r="BV21" s="42"/>
      <c r="BW21" s="42"/>
      <c r="BX21" s="42"/>
      <c r="BY21" s="42"/>
      <c r="BZ21" s="42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</row>
    <row r="22" spans="1:142" s="43" customFormat="1" ht="23.25" customHeight="1" thickBot="1" x14ac:dyDescent="0.3">
      <c r="A22" s="671" t="s">
        <v>128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  <c r="AA22" s="672"/>
      <c r="AB22" s="672"/>
      <c r="AC22" s="672"/>
      <c r="AD22" s="672"/>
      <c r="AE22" s="672"/>
      <c r="AF22" s="672"/>
      <c r="AG22" s="672"/>
      <c r="AH22" s="672"/>
      <c r="AI22" s="672"/>
      <c r="AJ22" s="672"/>
      <c r="AK22" s="672"/>
      <c r="AL22" s="672"/>
      <c r="AM22" s="672"/>
      <c r="AN22" s="672"/>
      <c r="AO22" s="672"/>
      <c r="AP22" s="672"/>
      <c r="AQ22" s="672"/>
      <c r="AR22" s="672"/>
      <c r="AS22" s="672"/>
      <c r="AT22" s="672"/>
      <c r="AU22" s="672"/>
      <c r="AV22" s="672"/>
      <c r="AW22" s="672"/>
      <c r="AX22" s="672"/>
      <c r="AY22" s="672"/>
      <c r="AZ22" s="672"/>
      <c r="BA22" s="673"/>
      <c r="BB22" s="89">
        <f t="shared" ref="BB22:BH22" si="0">SUM(BB18:BB21)</f>
        <v>109</v>
      </c>
      <c r="BC22" s="89">
        <f t="shared" si="0"/>
        <v>20</v>
      </c>
      <c r="BD22" s="89">
        <f t="shared" si="0"/>
        <v>4</v>
      </c>
      <c r="BE22" s="89">
        <f t="shared" si="0"/>
        <v>21</v>
      </c>
      <c r="BF22" s="89">
        <f t="shared" si="0"/>
        <v>4</v>
      </c>
      <c r="BG22" s="89">
        <f t="shared" si="0"/>
        <v>6</v>
      </c>
      <c r="BH22" s="89">
        <f t="shared" si="0"/>
        <v>35</v>
      </c>
      <c r="BI22" s="90">
        <f>SUM(BI18:BI21)</f>
        <v>199</v>
      </c>
      <c r="BJ22" s="44"/>
      <c r="BK22" s="44"/>
      <c r="BL22" s="44"/>
      <c r="BM22" s="39"/>
      <c r="BN22" s="39"/>
      <c r="BO22" s="39"/>
      <c r="BP22" s="39"/>
      <c r="BQ22" s="40"/>
      <c r="BR22" s="45"/>
      <c r="BS22" s="42"/>
      <c r="BT22" s="42"/>
      <c r="BU22" s="42"/>
      <c r="BV22" s="42"/>
      <c r="BW22" s="42"/>
      <c r="BX22" s="42"/>
      <c r="BY22" s="42"/>
      <c r="BZ22" s="42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</row>
    <row r="23" spans="1:142" ht="11.25" customHeight="1" x14ac:dyDescent="0.25">
      <c r="A23" s="9"/>
      <c r="B23" s="6"/>
      <c r="C23" s="6"/>
      <c r="D23" s="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  <c r="Z23" s="12"/>
      <c r="AA23" s="11"/>
      <c r="AB23" s="11"/>
      <c r="AC23" s="11"/>
      <c r="AD23" s="11"/>
      <c r="AE23" s="11"/>
      <c r="AF23" s="11"/>
      <c r="AG23" s="12"/>
      <c r="AH23" s="13"/>
      <c r="AI23" s="13"/>
      <c r="AJ23" s="11"/>
      <c r="AK23" s="11"/>
      <c r="AL23" s="11"/>
      <c r="AM23" s="11"/>
      <c r="AN23" s="11"/>
      <c r="AO23" s="11"/>
      <c r="AP23" s="11"/>
      <c r="AQ23" s="11"/>
      <c r="AR23" s="11"/>
      <c r="AS23" s="12"/>
      <c r="AT23" s="12"/>
      <c r="AU23" s="11"/>
      <c r="AV23" s="11"/>
      <c r="AW23" s="11"/>
      <c r="AX23" s="11"/>
      <c r="AY23" s="11"/>
      <c r="AZ23" s="11"/>
      <c r="BA23" s="11"/>
      <c r="BB23" s="11"/>
      <c r="BC23" s="12"/>
      <c r="BD23" s="12"/>
      <c r="BE23" s="11"/>
      <c r="BF23" s="11"/>
      <c r="BG23" s="11"/>
      <c r="BH23" s="11"/>
      <c r="BI23" s="11"/>
      <c r="BJ23" s="11"/>
      <c r="BK23" s="11"/>
      <c r="BL23" s="11"/>
      <c r="BM23" s="10"/>
      <c r="BN23" s="657"/>
      <c r="BO23" s="657"/>
      <c r="BP23" s="6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1:142" ht="81" customHeight="1" x14ac:dyDescent="0.3">
      <c r="A24" s="734" t="s">
        <v>126</v>
      </c>
      <c r="B24" s="734"/>
      <c r="C24" s="734"/>
      <c r="D24" s="734"/>
      <c r="E24" s="59"/>
      <c r="F24" s="658" t="s">
        <v>138</v>
      </c>
      <c r="G24" s="658"/>
      <c r="H24" s="658"/>
      <c r="I24" s="658"/>
      <c r="J24" s="63"/>
      <c r="K24" s="63"/>
      <c r="L24" s="63"/>
      <c r="M24" s="658" t="s">
        <v>63</v>
      </c>
      <c r="N24" s="658"/>
      <c r="O24" s="658"/>
      <c r="P24" s="658"/>
      <c r="Q24" s="63"/>
      <c r="R24" s="63"/>
      <c r="S24" s="63"/>
      <c r="T24" s="802" t="s">
        <v>62</v>
      </c>
      <c r="U24" s="802"/>
      <c r="V24" s="802"/>
      <c r="W24" s="802"/>
      <c r="X24" s="63"/>
      <c r="Y24" s="63"/>
      <c r="Z24" s="63"/>
      <c r="AA24" s="658" t="s">
        <v>113</v>
      </c>
      <c r="AB24" s="658"/>
      <c r="AC24" s="658"/>
      <c r="AD24" s="658"/>
      <c r="AE24" s="64"/>
      <c r="AF24" s="64"/>
      <c r="AG24" s="65"/>
      <c r="AH24" s="658" t="s">
        <v>124</v>
      </c>
      <c r="AI24" s="658"/>
      <c r="AJ24" s="658"/>
      <c r="AK24" s="658"/>
      <c r="AL24" s="63"/>
      <c r="AM24" s="63"/>
      <c r="AN24" s="63"/>
      <c r="AO24" s="658" t="s">
        <v>123</v>
      </c>
      <c r="AP24" s="658"/>
      <c r="AQ24" s="658"/>
      <c r="AR24" s="658"/>
      <c r="AS24" s="63"/>
      <c r="AT24" s="63"/>
      <c r="AU24" s="63"/>
      <c r="AV24" s="734" t="s">
        <v>118</v>
      </c>
      <c r="AW24" s="734"/>
      <c r="AX24" s="734"/>
      <c r="AY24" s="734"/>
      <c r="AZ24" s="63"/>
      <c r="BA24" s="63"/>
      <c r="BB24" s="66"/>
      <c r="BC24" s="815" t="s">
        <v>125</v>
      </c>
      <c r="BD24" s="815"/>
      <c r="BE24" s="815"/>
      <c r="BF24" s="815"/>
      <c r="BG24" s="60"/>
      <c r="BH24" s="60"/>
      <c r="BI24" s="60"/>
      <c r="BJ24" s="11"/>
      <c r="BK24" s="11"/>
      <c r="BL24" s="11"/>
      <c r="BM24" s="10"/>
      <c r="BN24" s="657"/>
      <c r="BO24" s="657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1:142" ht="36" customHeight="1" x14ac:dyDescent="0.25">
      <c r="A25" s="734"/>
      <c r="B25" s="734"/>
      <c r="C25" s="734"/>
      <c r="D25" s="734"/>
      <c r="E25" s="59"/>
      <c r="F25" s="793" t="s">
        <v>116</v>
      </c>
      <c r="G25" s="794"/>
      <c r="H25" s="794"/>
      <c r="I25" s="795"/>
      <c r="J25" s="60"/>
      <c r="K25" s="60"/>
      <c r="L25" s="60"/>
      <c r="M25" s="796">
        <v>8</v>
      </c>
      <c r="N25" s="797"/>
      <c r="O25" s="797"/>
      <c r="P25" s="798"/>
      <c r="Q25" s="60"/>
      <c r="R25" s="60"/>
      <c r="S25" s="60"/>
      <c r="T25" s="799">
        <v>0</v>
      </c>
      <c r="U25" s="800"/>
      <c r="V25" s="800"/>
      <c r="W25" s="801"/>
      <c r="X25" s="60"/>
      <c r="Y25" s="60"/>
      <c r="Z25" s="60"/>
      <c r="AA25" s="803" t="s">
        <v>114</v>
      </c>
      <c r="AB25" s="804"/>
      <c r="AC25" s="804"/>
      <c r="AD25" s="805"/>
      <c r="AE25" s="60"/>
      <c r="AF25" s="60"/>
      <c r="AG25" s="61"/>
      <c r="AH25" s="806" t="s">
        <v>119</v>
      </c>
      <c r="AI25" s="807"/>
      <c r="AJ25" s="807"/>
      <c r="AK25" s="808"/>
      <c r="AL25" s="60"/>
      <c r="AM25" s="60"/>
      <c r="AN25" s="60"/>
      <c r="AO25" s="809" t="s">
        <v>117</v>
      </c>
      <c r="AP25" s="810"/>
      <c r="AQ25" s="810"/>
      <c r="AR25" s="811"/>
      <c r="AS25" s="60"/>
      <c r="AT25" s="60"/>
      <c r="AU25" s="60"/>
      <c r="AV25" s="812"/>
      <c r="AW25" s="813"/>
      <c r="AX25" s="813"/>
      <c r="AY25" s="814"/>
      <c r="AZ25" s="60"/>
      <c r="BA25" s="60"/>
      <c r="BB25" s="62"/>
      <c r="BC25" s="686" t="s">
        <v>115</v>
      </c>
      <c r="BD25" s="687"/>
      <c r="BE25" s="687"/>
      <c r="BF25" s="688"/>
      <c r="BG25" s="60"/>
      <c r="BH25" s="60"/>
      <c r="BI25" s="60"/>
      <c r="BJ25" s="11"/>
      <c r="BK25" s="11"/>
      <c r="BL25" s="11"/>
      <c r="BM25" s="10"/>
      <c r="BN25" s="24"/>
      <c r="BO25" s="24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1:142" ht="27.75" customHeight="1" x14ac:dyDescent="0.25">
      <c r="A26" s="674" t="s">
        <v>0</v>
      </c>
      <c r="B26" s="674"/>
      <c r="C26" s="674"/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  <c r="Y26" s="674"/>
      <c r="Z26" s="67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674"/>
      <c r="AL26" s="674"/>
      <c r="AM26" s="674"/>
      <c r="AN26" s="674"/>
      <c r="AO26" s="674"/>
      <c r="AP26" s="674"/>
      <c r="AQ26" s="674"/>
      <c r="AR26" s="674"/>
      <c r="AS26" s="674"/>
      <c r="AT26" s="674"/>
      <c r="AU26" s="674"/>
      <c r="AV26" s="674"/>
      <c r="AW26" s="674"/>
      <c r="AX26" s="674"/>
      <c r="AY26" s="674"/>
      <c r="AZ26" s="674"/>
      <c r="BA26" s="674"/>
      <c r="BB26" s="674"/>
      <c r="BC26" s="674"/>
      <c r="BD26" s="674"/>
      <c r="BE26" s="674"/>
      <c r="BF26" s="674"/>
      <c r="BG26" s="674"/>
      <c r="BH26" s="674"/>
      <c r="BI26" s="674"/>
      <c r="BJ26" s="1"/>
      <c r="BK26" s="1"/>
      <c r="BL26" s="1"/>
      <c r="BM26" s="1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1:142" ht="7.5" customHeight="1" thickBot="1" x14ac:dyDescent="0.3"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</row>
    <row r="28" spans="1:142" ht="42.75" customHeight="1" thickBot="1" x14ac:dyDescent="0.3">
      <c r="A28" s="690" t="s">
        <v>3</v>
      </c>
      <c r="B28" s="691"/>
      <c r="C28" s="738" t="s">
        <v>1</v>
      </c>
      <c r="D28" s="739"/>
      <c r="E28" s="739"/>
      <c r="F28" s="739"/>
      <c r="G28" s="739"/>
      <c r="H28" s="739"/>
      <c r="I28" s="739"/>
      <c r="J28" s="739"/>
      <c r="K28" s="739"/>
      <c r="L28" s="739"/>
      <c r="M28" s="740"/>
      <c r="N28" s="696" t="s">
        <v>69</v>
      </c>
      <c r="O28" s="696"/>
      <c r="P28" s="696"/>
      <c r="Q28" s="696"/>
      <c r="R28" s="696"/>
      <c r="S28" s="696"/>
      <c r="T28" s="696"/>
      <c r="U28" s="697"/>
      <c r="V28" s="701" t="s">
        <v>158</v>
      </c>
      <c r="W28" s="702"/>
      <c r="X28" s="722" t="s">
        <v>4</v>
      </c>
      <c r="Y28" s="723"/>
      <c r="Z28" s="723"/>
      <c r="AA28" s="723"/>
      <c r="AB28" s="723"/>
      <c r="AC28" s="724"/>
      <c r="AD28" s="641" t="s">
        <v>6</v>
      </c>
      <c r="AE28" s="642"/>
      <c r="AF28" s="642"/>
      <c r="AG28" s="642"/>
      <c r="AH28" s="642"/>
      <c r="AI28" s="642"/>
      <c r="AJ28" s="642"/>
      <c r="AK28" s="643"/>
      <c r="AL28" s="746" t="s">
        <v>12</v>
      </c>
      <c r="AM28" s="747"/>
      <c r="AN28" s="747"/>
      <c r="AO28" s="747"/>
      <c r="AP28" s="747"/>
      <c r="AQ28" s="747"/>
      <c r="AR28" s="747"/>
      <c r="AS28" s="747"/>
      <c r="AT28" s="747"/>
      <c r="AU28" s="747"/>
      <c r="AV28" s="747"/>
      <c r="AW28" s="747"/>
      <c r="AX28" s="747"/>
      <c r="AY28" s="747"/>
      <c r="AZ28" s="747"/>
      <c r="BA28" s="747"/>
      <c r="BB28" s="747"/>
      <c r="BC28" s="747"/>
      <c r="BD28" s="747"/>
      <c r="BE28" s="747"/>
      <c r="BF28" s="747"/>
      <c r="BG28" s="747"/>
      <c r="BH28" s="747"/>
      <c r="BI28" s="748"/>
      <c r="BJ28" s="2"/>
      <c r="BK28" s="2"/>
      <c r="BL28" s="2"/>
      <c r="BM28" s="2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</row>
    <row r="29" spans="1:142" ht="22.5" customHeight="1" thickBot="1" x14ac:dyDescent="0.3">
      <c r="A29" s="692"/>
      <c r="B29" s="693"/>
      <c r="C29" s="741"/>
      <c r="D29" s="481"/>
      <c r="E29" s="481"/>
      <c r="F29" s="481"/>
      <c r="G29" s="481"/>
      <c r="H29" s="481"/>
      <c r="I29" s="481"/>
      <c r="J29" s="481"/>
      <c r="K29" s="481"/>
      <c r="L29" s="481"/>
      <c r="M29" s="742"/>
      <c r="N29" s="698"/>
      <c r="O29" s="698"/>
      <c r="P29" s="698"/>
      <c r="Q29" s="698"/>
      <c r="R29" s="698"/>
      <c r="S29" s="698"/>
      <c r="T29" s="698"/>
      <c r="U29" s="699"/>
      <c r="V29" s="703"/>
      <c r="W29" s="704"/>
      <c r="X29" s="707" t="s">
        <v>88</v>
      </c>
      <c r="Y29" s="708"/>
      <c r="Z29" s="713" t="s">
        <v>5</v>
      </c>
      <c r="AA29" s="708"/>
      <c r="AB29" s="716" t="s">
        <v>205</v>
      </c>
      <c r="AC29" s="717"/>
      <c r="AD29" s="725" t="s">
        <v>7</v>
      </c>
      <c r="AE29" s="726"/>
      <c r="AF29" s="731" t="s">
        <v>8</v>
      </c>
      <c r="AG29" s="732"/>
      <c r="AH29" s="732"/>
      <c r="AI29" s="733"/>
      <c r="AJ29" s="660" t="s">
        <v>11</v>
      </c>
      <c r="AK29" s="661"/>
      <c r="AL29" s="735" t="s">
        <v>132</v>
      </c>
      <c r="AM29" s="736"/>
      <c r="AN29" s="736"/>
      <c r="AO29" s="736"/>
      <c r="AP29" s="736"/>
      <c r="AQ29" s="736"/>
      <c r="AR29" s="683" t="s">
        <v>133</v>
      </c>
      <c r="AS29" s="684"/>
      <c r="AT29" s="684"/>
      <c r="AU29" s="684"/>
      <c r="AV29" s="684"/>
      <c r="AW29" s="685"/>
      <c r="AX29" s="737" t="s">
        <v>134</v>
      </c>
      <c r="AY29" s="737"/>
      <c r="AZ29" s="737"/>
      <c r="BA29" s="737"/>
      <c r="BB29" s="737"/>
      <c r="BC29" s="737"/>
      <c r="BD29" s="683" t="s">
        <v>135</v>
      </c>
      <c r="BE29" s="684"/>
      <c r="BF29" s="684"/>
      <c r="BG29" s="684"/>
      <c r="BH29" s="684"/>
      <c r="BI29" s="685"/>
      <c r="BJ29" s="14"/>
      <c r="BK29" s="14"/>
      <c r="BL29" s="14"/>
      <c r="BM29" s="14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</row>
    <row r="30" spans="1:142" ht="15" customHeight="1" x14ac:dyDescent="0.25">
      <c r="A30" s="692"/>
      <c r="B30" s="693"/>
      <c r="C30" s="741"/>
      <c r="D30" s="481"/>
      <c r="E30" s="481"/>
      <c r="F30" s="481"/>
      <c r="G30" s="481"/>
      <c r="H30" s="481"/>
      <c r="I30" s="481"/>
      <c r="J30" s="481"/>
      <c r="K30" s="481"/>
      <c r="L30" s="481"/>
      <c r="M30" s="742"/>
      <c r="N30" s="700"/>
      <c r="O30" s="700"/>
      <c r="P30" s="700"/>
      <c r="Q30" s="700"/>
      <c r="R30" s="700"/>
      <c r="S30" s="700"/>
      <c r="T30" s="700"/>
      <c r="U30" s="375"/>
      <c r="V30" s="703"/>
      <c r="W30" s="704"/>
      <c r="X30" s="709"/>
      <c r="Y30" s="710"/>
      <c r="Z30" s="714"/>
      <c r="AA30" s="710"/>
      <c r="AB30" s="718"/>
      <c r="AC30" s="719"/>
      <c r="AD30" s="727"/>
      <c r="AE30" s="728"/>
      <c r="AF30" s="660" t="s">
        <v>9</v>
      </c>
      <c r="AG30" s="726"/>
      <c r="AH30" s="660" t="s">
        <v>10</v>
      </c>
      <c r="AI30" s="726"/>
      <c r="AJ30" s="662"/>
      <c r="AK30" s="663"/>
      <c r="AL30" s="503" t="s">
        <v>66</v>
      </c>
      <c r="AM30" s="639"/>
      <c r="AN30" s="502" t="s">
        <v>156</v>
      </c>
      <c r="AO30" s="639"/>
      <c r="AP30" s="502" t="s">
        <v>153</v>
      </c>
      <c r="AQ30" s="503"/>
      <c r="AR30" s="506" t="s">
        <v>136</v>
      </c>
      <c r="AS30" s="507"/>
      <c r="AT30" s="510" t="s">
        <v>67</v>
      </c>
      <c r="AU30" s="507"/>
      <c r="AV30" s="512" t="s">
        <v>154</v>
      </c>
      <c r="AW30" s="513"/>
      <c r="AX30" s="503" t="s">
        <v>66</v>
      </c>
      <c r="AY30" s="639"/>
      <c r="AZ30" s="502" t="s">
        <v>156</v>
      </c>
      <c r="BA30" s="639"/>
      <c r="BB30" s="502" t="s">
        <v>157</v>
      </c>
      <c r="BC30" s="503"/>
      <c r="BD30" s="506" t="s">
        <v>137</v>
      </c>
      <c r="BE30" s="507"/>
      <c r="BF30" s="510" t="s">
        <v>155</v>
      </c>
      <c r="BG30" s="507"/>
      <c r="BH30" s="512" t="s">
        <v>154</v>
      </c>
      <c r="BI30" s="513"/>
      <c r="BJ30" s="539"/>
      <c r="BK30" s="539"/>
      <c r="BL30" s="539"/>
      <c r="BM30" s="539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</row>
    <row r="31" spans="1:142" ht="118.5" customHeight="1" thickBot="1" x14ac:dyDescent="0.55000000000000004">
      <c r="A31" s="694"/>
      <c r="B31" s="695"/>
      <c r="C31" s="743"/>
      <c r="D31" s="744"/>
      <c r="E31" s="744"/>
      <c r="F31" s="744"/>
      <c r="G31" s="744"/>
      <c r="H31" s="744"/>
      <c r="I31" s="744"/>
      <c r="J31" s="744"/>
      <c r="K31" s="744"/>
      <c r="L31" s="744"/>
      <c r="M31" s="745"/>
      <c r="N31" s="689" t="s">
        <v>68</v>
      </c>
      <c r="O31" s="392"/>
      <c r="P31" s="391" t="s">
        <v>70</v>
      </c>
      <c r="Q31" s="392"/>
      <c r="R31" s="391" t="s">
        <v>71</v>
      </c>
      <c r="S31" s="392"/>
      <c r="T31" s="391" t="s">
        <v>72</v>
      </c>
      <c r="U31" s="392"/>
      <c r="V31" s="705"/>
      <c r="W31" s="706"/>
      <c r="X31" s="711"/>
      <c r="Y31" s="712"/>
      <c r="Z31" s="715"/>
      <c r="AA31" s="712"/>
      <c r="AB31" s="720"/>
      <c r="AC31" s="721"/>
      <c r="AD31" s="729"/>
      <c r="AE31" s="730"/>
      <c r="AF31" s="664"/>
      <c r="AG31" s="730"/>
      <c r="AH31" s="664"/>
      <c r="AI31" s="730"/>
      <c r="AJ31" s="664"/>
      <c r="AK31" s="665"/>
      <c r="AL31" s="505"/>
      <c r="AM31" s="640"/>
      <c r="AN31" s="504"/>
      <c r="AO31" s="640"/>
      <c r="AP31" s="504"/>
      <c r="AQ31" s="505"/>
      <c r="AR31" s="508"/>
      <c r="AS31" s="509"/>
      <c r="AT31" s="511"/>
      <c r="AU31" s="509"/>
      <c r="AV31" s="514"/>
      <c r="AW31" s="515"/>
      <c r="AX31" s="505"/>
      <c r="AY31" s="640"/>
      <c r="AZ31" s="504"/>
      <c r="BA31" s="640"/>
      <c r="BB31" s="504"/>
      <c r="BC31" s="505"/>
      <c r="BD31" s="508"/>
      <c r="BE31" s="509"/>
      <c r="BF31" s="511"/>
      <c r="BG31" s="509"/>
      <c r="BH31" s="514"/>
      <c r="BI31" s="515"/>
      <c r="BJ31" s="539"/>
      <c r="BK31" s="539"/>
      <c r="BL31" s="539"/>
      <c r="BM31" s="539"/>
      <c r="BN31" s="5"/>
      <c r="BO31" s="5"/>
      <c r="BP31" s="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7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  <c r="DG31" s="501"/>
      <c r="DH31" s="501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</row>
    <row r="32" spans="1:142" ht="19.5" customHeight="1" x14ac:dyDescent="0.5">
      <c r="A32" s="593">
        <v>1</v>
      </c>
      <c r="B32" s="594"/>
      <c r="C32" s="675">
        <v>2</v>
      </c>
      <c r="D32" s="676"/>
      <c r="E32" s="676"/>
      <c r="F32" s="676"/>
      <c r="G32" s="676"/>
      <c r="H32" s="676"/>
      <c r="I32" s="676"/>
      <c r="J32" s="676"/>
      <c r="K32" s="676"/>
      <c r="L32" s="676"/>
      <c r="M32" s="677"/>
      <c r="N32" s="614">
        <v>3</v>
      </c>
      <c r="O32" s="579"/>
      <c r="P32" s="476">
        <v>4</v>
      </c>
      <c r="Q32" s="579"/>
      <c r="R32" s="476">
        <v>5</v>
      </c>
      <c r="S32" s="579"/>
      <c r="T32" s="476">
        <v>6</v>
      </c>
      <c r="U32" s="579"/>
      <c r="V32" s="475">
        <v>7</v>
      </c>
      <c r="W32" s="476"/>
      <c r="X32" s="461">
        <v>8</v>
      </c>
      <c r="Y32" s="460"/>
      <c r="Z32" s="460">
        <v>9</v>
      </c>
      <c r="AA32" s="460"/>
      <c r="AB32" s="460">
        <v>10</v>
      </c>
      <c r="AC32" s="666"/>
      <c r="AD32" s="443">
        <v>11</v>
      </c>
      <c r="AE32" s="438"/>
      <c r="AF32" s="438">
        <v>12</v>
      </c>
      <c r="AG32" s="438"/>
      <c r="AH32" s="438">
        <v>13</v>
      </c>
      <c r="AI32" s="438"/>
      <c r="AJ32" s="667">
        <v>14</v>
      </c>
      <c r="AK32" s="668"/>
      <c r="AL32" s="399">
        <v>15</v>
      </c>
      <c r="AM32" s="400"/>
      <c r="AN32" s="408">
        <v>16</v>
      </c>
      <c r="AO32" s="400"/>
      <c r="AP32" s="408">
        <v>17</v>
      </c>
      <c r="AQ32" s="399"/>
      <c r="AR32" s="644">
        <v>18</v>
      </c>
      <c r="AS32" s="411"/>
      <c r="AT32" s="410">
        <v>19</v>
      </c>
      <c r="AU32" s="411"/>
      <c r="AV32" s="410">
        <v>20</v>
      </c>
      <c r="AW32" s="670"/>
      <c r="AX32" s="399">
        <v>21</v>
      </c>
      <c r="AY32" s="400"/>
      <c r="AZ32" s="408">
        <v>22</v>
      </c>
      <c r="BA32" s="400"/>
      <c r="BB32" s="408">
        <v>23</v>
      </c>
      <c r="BC32" s="399"/>
      <c r="BD32" s="644">
        <v>24</v>
      </c>
      <c r="BE32" s="411"/>
      <c r="BF32" s="410">
        <v>25</v>
      </c>
      <c r="BG32" s="411"/>
      <c r="BH32" s="517">
        <v>26</v>
      </c>
      <c r="BI32" s="518"/>
      <c r="BJ32" s="540"/>
      <c r="BK32" s="540"/>
      <c r="BL32" s="540"/>
      <c r="BM32" s="540"/>
      <c r="BN32" s="5"/>
      <c r="BO32" s="5"/>
      <c r="BP32" s="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6"/>
      <c r="EA32" s="501"/>
      <c r="EB32" s="501"/>
      <c r="EC32" s="501"/>
      <c r="ED32" s="501"/>
      <c r="EE32" s="501"/>
      <c r="EF32" s="501"/>
      <c r="EG32" s="501"/>
      <c r="EH32" s="501"/>
      <c r="EI32" s="501"/>
      <c r="EJ32" s="501"/>
      <c r="EK32" s="27"/>
      <c r="EL32" s="25"/>
    </row>
    <row r="33" spans="1:142" ht="42.75" customHeight="1" thickBot="1" x14ac:dyDescent="0.3">
      <c r="A33" s="595" t="s">
        <v>13</v>
      </c>
      <c r="B33" s="596"/>
      <c r="C33" s="611" t="s">
        <v>14</v>
      </c>
      <c r="D33" s="612"/>
      <c r="E33" s="612"/>
      <c r="F33" s="612"/>
      <c r="G33" s="612"/>
      <c r="H33" s="612"/>
      <c r="I33" s="612"/>
      <c r="J33" s="612"/>
      <c r="K33" s="612"/>
      <c r="L33" s="612"/>
      <c r="M33" s="613"/>
      <c r="N33" s="615" t="s">
        <v>145</v>
      </c>
      <c r="O33" s="581"/>
      <c r="P33" s="580" t="s">
        <v>146</v>
      </c>
      <c r="Q33" s="581"/>
      <c r="R33" s="580" t="s">
        <v>129</v>
      </c>
      <c r="S33" s="581"/>
      <c r="T33" s="580" t="s">
        <v>147</v>
      </c>
      <c r="U33" s="581"/>
      <c r="V33" s="464">
        <f>SUM(V34:W37)</f>
        <v>2</v>
      </c>
      <c r="W33" s="465"/>
      <c r="X33" s="462">
        <f>SUM(X34:Y37)</f>
        <v>648</v>
      </c>
      <c r="Y33" s="463"/>
      <c r="Z33" s="462">
        <f t="shared" ref="Z33" si="1">SUM(Z34:AA37)</f>
        <v>582</v>
      </c>
      <c r="AA33" s="463"/>
      <c r="AB33" s="462">
        <f t="shared" ref="AB33" si="2">SUM(AB34:AC37)</f>
        <v>0</v>
      </c>
      <c r="AC33" s="463"/>
      <c r="AD33" s="303">
        <f t="shared" ref="AD33" si="3">SUM(AD34:AE37)</f>
        <v>66</v>
      </c>
      <c r="AE33" s="304"/>
      <c r="AF33" s="304">
        <f t="shared" ref="AF33" si="4">SUM(AF34:AG37)</f>
        <v>24</v>
      </c>
      <c r="AG33" s="304"/>
      <c r="AH33" s="304">
        <f t="shared" ref="AH33" si="5">SUM(AH34:AI37)</f>
        <v>42</v>
      </c>
      <c r="AI33" s="304"/>
      <c r="AJ33" s="304">
        <f t="shared" ref="AJ33" si="6">SUM(AJ34:AK37)</f>
        <v>0</v>
      </c>
      <c r="AK33" s="669"/>
      <c r="AL33" s="395">
        <f t="shared" ref="AL33" si="7">SUM(AL34:AM37)</f>
        <v>12</v>
      </c>
      <c r="AM33" s="396"/>
      <c r="AN33" s="396">
        <f t="shared" ref="AN33" si="8">SUM(AN34:AO37)</f>
        <v>8</v>
      </c>
      <c r="AO33" s="396"/>
      <c r="AP33" s="396">
        <f t="shared" ref="AP33" si="9">SUM(AP34:AQ37)</f>
        <v>0</v>
      </c>
      <c r="AQ33" s="524"/>
      <c r="AR33" s="645">
        <f t="shared" ref="AR33" si="10">SUM(AR34:AS37)</f>
        <v>10</v>
      </c>
      <c r="AS33" s="412"/>
      <c r="AT33" s="412">
        <f t="shared" ref="AT33" si="11">SUM(AT34:AU37)</f>
        <v>12</v>
      </c>
      <c r="AU33" s="412"/>
      <c r="AV33" s="412">
        <f t="shared" ref="AV33" si="12">SUM(AV34:AW37)</f>
        <v>1</v>
      </c>
      <c r="AW33" s="519"/>
      <c r="AX33" s="395">
        <f t="shared" ref="AX33" si="13">SUM(AX34:AY37)</f>
        <v>0</v>
      </c>
      <c r="AY33" s="396"/>
      <c r="AZ33" s="396">
        <f t="shared" ref="AZ33" si="14">SUM(AZ34:BA37)</f>
        <v>10</v>
      </c>
      <c r="BA33" s="396"/>
      <c r="BB33" s="396">
        <f t="shared" ref="BB33" si="15">SUM(BB34:BC37)</f>
        <v>0</v>
      </c>
      <c r="BC33" s="524"/>
      <c r="BD33" s="645">
        <f t="shared" ref="BD33" si="16">SUM(BD34:BE37)</f>
        <v>2</v>
      </c>
      <c r="BE33" s="412"/>
      <c r="BF33" s="412">
        <f t="shared" ref="BF33" si="17">SUM(BF34:BG37)</f>
        <v>12</v>
      </c>
      <c r="BG33" s="412"/>
      <c r="BH33" s="412">
        <f t="shared" ref="BH33" si="18">SUM(BH34:BI37)</f>
        <v>1</v>
      </c>
      <c r="BI33" s="519"/>
      <c r="BJ33" s="534"/>
      <c r="BK33" s="534"/>
      <c r="BL33" s="534"/>
      <c r="BM33" s="534"/>
      <c r="BN33" s="28"/>
      <c r="BO33" s="5"/>
      <c r="BP33" s="5"/>
      <c r="BQ33" s="497"/>
      <c r="BR33" s="497"/>
      <c r="BS33" s="497"/>
      <c r="BT33" s="481"/>
      <c r="BU33" s="481"/>
      <c r="BV33" s="481"/>
      <c r="BW33" s="481"/>
      <c r="BX33" s="484"/>
      <c r="BY33" s="481"/>
      <c r="BZ33" s="481"/>
      <c r="CA33" s="481"/>
      <c r="CB33" s="516"/>
      <c r="CC33" s="481"/>
      <c r="CD33" s="481"/>
      <c r="CE33" s="481"/>
      <c r="CF33" s="481"/>
      <c r="CG33" s="481"/>
      <c r="CH33" s="481"/>
      <c r="CI33" s="481"/>
      <c r="CJ33" s="481"/>
      <c r="CK33" s="516"/>
      <c r="CL33" s="481"/>
      <c r="CM33" s="481"/>
      <c r="CN33" s="481"/>
      <c r="CO33" s="484"/>
      <c r="CP33" s="483"/>
      <c r="CQ33" s="483"/>
      <c r="CR33" s="483"/>
      <c r="CS33" s="484"/>
      <c r="CT33" s="482"/>
      <c r="CU33" s="482"/>
      <c r="CV33" s="482"/>
      <c r="CW33" s="482"/>
      <c r="CX33" s="484"/>
      <c r="CY33" s="482"/>
      <c r="CZ33" s="482"/>
      <c r="DA33" s="482"/>
      <c r="DB33" s="484"/>
      <c r="DC33" s="483"/>
      <c r="DD33" s="483"/>
      <c r="DE33" s="483"/>
      <c r="DF33" s="483"/>
      <c r="DG33" s="483"/>
      <c r="DH33" s="483"/>
      <c r="DI33" s="483"/>
      <c r="DJ33" s="483"/>
      <c r="DK33" s="484"/>
      <c r="DL33" s="483"/>
      <c r="DM33" s="483"/>
      <c r="DN33" s="483"/>
      <c r="DO33" s="484"/>
      <c r="DP33" s="485"/>
      <c r="DQ33" s="485"/>
      <c r="DR33" s="485"/>
      <c r="DS33" s="485"/>
      <c r="DT33" s="486"/>
      <c r="DU33" s="486"/>
      <c r="DV33" s="486"/>
      <c r="DW33" s="486"/>
      <c r="DX33" s="486"/>
      <c r="DY33" s="486"/>
      <c r="DZ33" s="486"/>
      <c r="EA33" s="486"/>
      <c r="EB33" s="486"/>
      <c r="EC33" s="486"/>
      <c r="ED33" s="486"/>
      <c r="EE33" s="486"/>
      <c r="EF33" s="486"/>
      <c r="EG33" s="486"/>
      <c r="EH33" s="486"/>
      <c r="EI33" s="486"/>
      <c r="EJ33" s="486"/>
      <c r="EK33" s="486"/>
      <c r="EL33" s="486"/>
    </row>
    <row r="34" spans="1:142" ht="20.25" x14ac:dyDescent="0.3">
      <c r="A34" s="597" t="s">
        <v>15</v>
      </c>
      <c r="B34" s="598"/>
      <c r="C34" s="356" t="s">
        <v>19</v>
      </c>
      <c r="D34" s="357"/>
      <c r="E34" s="357"/>
      <c r="F34" s="357"/>
      <c r="G34" s="357"/>
      <c r="H34" s="357"/>
      <c r="I34" s="357"/>
      <c r="J34" s="357"/>
      <c r="K34" s="357"/>
      <c r="L34" s="357"/>
      <c r="M34" s="358"/>
      <c r="N34" s="616"/>
      <c r="O34" s="608"/>
      <c r="P34" s="453" t="s">
        <v>81</v>
      </c>
      <c r="Q34" s="608"/>
      <c r="R34" s="453"/>
      <c r="S34" s="608"/>
      <c r="T34" s="453"/>
      <c r="U34" s="608"/>
      <c r="V34" s="452">
        <v>1</v>
      </c>
      <c r="W34" s="453"/>
      <c r="X34" s="448">
        <v>57</v>
      </c>
      <c r="Y34" s="449"/>
      <c r="Z34" s="343">
        <f>SUM(X34-AD34)</f>
        <v>47</v>
      </c>
      <c r="AA34" s="343"/>
      <c r="AB34" s="343"/>
      <c r="AC34" s="380"/>
      <c r="AD34" s="444">
        <v>10</v>
      </c>
      <c r="AE34" s="445"/>
      <c r="AF34" s="419">
        <v>10</v>
      </c>
      <c r="AG34" s="419"/>
      <c r="AH34" s="419"/>
      <c r="AI34" s="419"/>
      <c r="AJ34" s="423"/>
      <c r="AK34" s="424"/>
      <c r="AL34" s="199"/>
      <c r="AM34" s="355"/>
      <c r="AN34" s="198"/>
      <c r="AO34" s="355"/>
      <c r="AP34" s="198"/>
      <c r="AQ34" s="199"/>
      <c r="AR34" s="200">
        <v>10</v>
      </c>
      <c r="AS34" s="201"/>
      <c r="AT34" s="202"/>
      <c r="AU34" s="201"/>
      <c r="AV34" s="202">
        <v>1</v>
      </c>
      <c r="AW34" s="354"/>
      <c r="AX34" s="199"/>
      <c r="AY34" s="355"/>
      <c r="AZ34" s="198"/>
      <c r="BA34" s="355"/>
      <c r="BB34" s="198"/>
      <c r="BC34" s="199"/>
      <c r="BD34" s="200"/>
      <c r="BE34" s="201"/>
      <c r="BF34" s="202"/>
      <c r="BG34" s="201"/>
      <c r="BH34" s="203"/>
      <c r="BI34" s="204"/>
      <c r="BJ34" s="536"/>
      <c r="BK34" s="536"/>
      <c r="BL34" s="536"/>
      <c r="BM34" s="536"/>
      <c r="BN34" s="28"/>
      <c r="BO34" s="5"/>
      <c r="BP34" s="5"/>
      <c r="BQ34" s="497"/>
      <c r="BR34" s="497"/>
      <c r="BS34" s="497"/>
      <c r="BT34" s="481"/>
      <c r="BU34" s="481"/>
      <c r="BV34" s="481"/>
      <c r="BW34" s="481"/>
      <c r="BX34" s="484"/>
      <c r="BY34" s="481"/>
      <c r="BZ34" s="481"/>
      <c r="CA34" s="481"/>
      <c r="CB34" s="516"/>
      <c r="CC34" s="481"/>
      <c r="CD34" s="481"/>
      <c r="CE34" s="481"/>
      <c r="CF34" s="481"/>
      <c r="CG34" s="481"/>
      <c r="CH34" s="481"/>
      <c r="CI34" s="481"/>
      <c r="CJ34" s="481"/>
      <c r="CK34" s="516"/>
      <c r="CL34" s="481"/>
      <c r="CM34" s="481"/>
      <c r="CN34" s="481"/>
      <c r="CO34" s="484"/>
      <c r="CP34" s="483"/>
      <c r="CQ34" s="483"/>
      <c r="CR34" s="483"/>
      <c r="CS34" s="484"/>
      <c r="CT34" s="482"/>
      <c r="CU34" s="482"/>
      <c r="CV34" s="482"/>
      <c r="CW34" s="482"/>
      <c r="CX34" s="484"/>
      <c r="CY34" s="482"/>
      <c r="CZ34" s="482"/>
      <c r="DA34" s="482"/>
      <c r="DB34" s="484"/>
      <c r="DC34" s="483"/>
      <c r="DD34" s="483"/>
      <c r="DE34" s="483"/>
      <c r="DF34" s="483"/>
      <c r="DG34" s="483"/>
      <c r="DH34" s="483"/>
      <c r="DI34" s="483"/>
      <c r="DJ34" s="483"/>
      <c r="DK34" s="484"/>
      <c r="DL34" s="483"/>
      <c r="DM34" s="483"/>
      <c r="DN34" s="483"/>
      <c r="DO34" s="484"/>
      <c r="DP34" s="485"/>
      <c r="DQ34" s="485"/>
      <c r="DR34" s="485"/>
      <c r="DS34" s="485"/>
      <c r="DT34" s="486"/>
      <c r="DU34" s="486"/>
      <c r="DV34" s="486"/>
      <c r="DW34" s="486"/>
      <c r="DX34" s="486"/>
      <c r="DY34" s="486"/>
      <c r="DZ34" s="486"/>
      <c r="EA34" s="486"/>
      <c r="EB34" s="486"/>
      <c r="EC34" s="486"/>
      <c r="ED34" s="486"/>
      <c r="EE34" s="486"/>
      <c r="EF34" s="486"/>
      <c r="EG34" s="486"/>
      <c r="EH34" s="486"/>
      <c r="EI34" s="486"/>
      <c r="EJ34" s="486"/>
      <c r="EK34" s="486"/>
      <c r="EL34" s="486"/>
    </row>
    <row r="35" spans="1:142" ht="20.25" x14ac:dyDescent="0.3">
      <c r="A35" s="599" t="s">
        <v>16</v>
      </c>
      <c r="B35" s="600"/>
      <c r="C35" s="571" t="s">
        <v>20</v>
      </c>
      <c r="D35" s="572"/>
      <c r="E35" s="572"/>
      <c r="F35" s="572"/>
      <c r="G35" s="572"/>
      <c r="H35" s="572"/>
      <c r="I35" s="572"/>
      <c r="J35" s="572"/>
      <c r="K35" s="572"/>
      <c r="L35" s="572"/>
      <c r="M35" s="573"/>
      <c r="N35" s="601" t="s">
        <v>80</v>
      </c>
      <c r="O35" s="574"/>
      <c r="P35" s="451"/>
      <c r="Q35" s="574"/>
      <c r="R35" s="451"/>
      <c r="S35" s="574"/>
      <c r="T35" s="451"/>
      <c r="U35" s="574"/>
      <c r="V35" s="646"/>
      <c r="W35" s="647"/>
      <c r="X35" s="457">
        <v>57</v>
      </c>
      <c r="Y35" s="458"/>
      <c r="Z35" s="343">
        <f t="shared" ref="Z35:Z37" si="19">SUM(X35-AD35)</f>
        <v>47</v>
      </c>
      <c r="AA35" s="343"/>
      <c r="AB35" s="425"/>
      <c r="AC35" s="426"/>
      <c r="AD35" s="432">
        <v>10</v>
      </c>
      <c r="AE35" s="414"/>
      <c r="AF35" s="415">
        <v>10</v>
      </c>
      <c r="AG35" s="415"/>
      <c r="AH35" s="415"/>
      <c r="AI35" s="415"/>
      <c r="AJ35" s="220"/>
      <c r="AK35" s="221"/>
      <c r="AL35" s="222">
        <v>10</v>
      </c>
      <c r="AM35" s="223"/>
      <c r="AN35" s="224"/>
      <c r="AO35" s="223"/>
      <c r="AP35" s="224"/>
      <c r="AQ35" s="222"/>
      <c r="AR35" s="213"/>
      <c r="AS35" s="214"/>
      <c r="AT35" s="237"/>
      <c r="AU35" s="214"/>
      <c r="AV35" s="237"/>
      <c r="AW35" s="238"/>
      <c r="AX35" s="222"/>
      <c r="AY35" s="223"/>
      <c r="AZ35" s="224"/>
      <c r="BA35" s="223"/>
      <c r="BB35" s="224"/>
      <c r="BC35" s="222"/>
      <c r="BD35" s="213"/>
      <c r="BE35" s="214"/>
      <c r="BF35" s="237"/>
      <c r="BG35" s="214"/>
      <c r="BH35" s="227"/>
      <c r="BI35" s="228"/>
      <c r="BJ35" s="536"/>
      <c r="BK35" s="536"/>
      <c r="BL35" s="536"/>
      <c r="BM35" s="536"/>
      <c r="BN35" s="28"/>
      <c r="BO35" s="5"/>
      <c r="BP35" s="5"/>
      <c r="BQ35" s="497"/>
      <c r="BR35" s="497"/>
      <c r="BS35" s="497"/>
      <c r="BT35" s="481"/>
      <c r="BU35" s="481"/>
      <c r="BV35" s="481"/>
      <c r="BW35" s="481"/>
      <c r="BX35" s="484"/>
      <c r="BY35" s="481"/>
      <c r="BZ35" s="481"/>
      <c r="CA35" s="481"/>
      <c r="CB35" s="516"/>
      <c r="CC35" s="481"/>
      <c r="CD35" s="481"/>
      <c r="CE35" s="481"/>
      <c r="CF35" s="481"/>
      <c r="CG35" s="481"/>
      <c r="CH35" s="481"/>
      <c r="CI35" s="481"/>
      <c r="CJ35" s="481"/>
      <c r="CK35" s="516"/>
      <c r="CL35" s="481"/>
      <c r="CM35" s="481"/>
      <c r="CN35" s="481"/>
      <c r="CO35" s="484"/>
      <c r="CP35" s="483"/>
      <c r="CQ35" s="483"/>
      <c r="CR35" s="483"/>
      <c r="CS35" s="484"/>
      <c r="CT35" s="482"/>
      <c r="CU35" s="482"/>
      <c r="CV35" s="482"/>
      <c r="CW35" s="482"/>
      <c r="CX35" s="484"/>
      <c r="CY35" s="482"/>
      <c r="CZ35" s="482"/>
      <c r="DA35" s="482"/>
      <c r="DB35" s="484"/>
      <c r="DC35" s="483"/>
      <c r="DD35" s="483"/>
      <c r="DE35" s="483"/>
      <c r="DF35" s="483"/>
      <c r="DG35" s="483"/>
      <c r="DH35" s="483"/>
      <c r="DI35" s="483"/>
      <c r="DJ35" s="483"/>
      <c r="DK35" s="484"/>
      <c r="DL35" s="483"/>
      <c r="DM35" s="483"/>
      <c r="DN35" s="483"/>
      <c r="DO35" s="484"/>
      <c r="DP35" s="485"/>
      <c r="DQ35" s="485"/>
      <c r="DR35" s="485"/>
      <c r="DS35" s="485"/>
      <c r="DT35" s="497"/>
      <c r="DU35" s="497"/>
      <c r="DV35" s="499"/>
      <c r="DW35" s="499"/>
      <c r="DX35" s="499"/>
      <c r="DY35" s="497"/>
      <c r="DZ35" s="497"/>
      <c r="EA35" s="497"/>
      <c r="EB35" s="497"/>
      <c r="EC35" s="500"/>
      <c r="ED35" s="500"/>
      <c r="EE35" s="497"/>
      <c r="EF35" s="497"/>
      <c r="EG35" s="497"/>
      <c r="EH35" s="497"/>
      <c r="EI35" s="497"/>
      <c r="EJ35" s="497"/>
      <c r="EK35" s="497"/>
      <c r="EL35" s="497"/>
    </row>
    <row r="36" spans="1:142" ht="20.25" x14ac:dyDescent="0.3">
      <c r="A36" s="599" t="s">
        <v>17</v>
      </c>
      <c r="B36" s="600"/>
      <c r="C36" s="571" t="s">
        <v>21</v>
      </c>
      <c r="D36" s="572"/>
      <c r="E36" s="572"/>
      <c r="F36" s="572"/>
      <c r="G36" s="572"/>
      <c r="H36" s="572"/>
      <c r="I36" s="572"/>
      <c r="J36" s="572"/>
      <c r="K36" s="572"/>
      <c r="L36" s="572"/>
      <c r="M36" s="573"/>
      <c r="N36" s="601" t="s">
        <v>81</v>
      </c>
      <c r="O36" s="574"/>
      <c r="P36" s="451" t="s">
        <v>81</v>
      </c>
      <c r="Q36" s="574"/>
      <c r="R36" s="451" t="s">
        <v>81</v>
      </c>
      <c r="S36" s="574"/>
      <c r="T36" s="451" t="s">
        <v>80</v>
      </c>
      <c r="U36" s="574"/>
      <c r="V36" s="646"/>
      <c r="W36" s="647"/>
      <c r="X36" s="457">
        <v>198</v>
      </c>
      <c r="Y36" s="458"/>
      <c r="Z36" s="343">
        <f t="shared" si="19"/>
        <v>156</v>
      </c>
      <c r="AA36" s="343"/>
      <c r="AB36" s="425"/>
      <c r="AC36" s="426"/>
      <c r="AD36" s="432">
        <v>42</v>
      </c>
      <c r="AE36" s="414"/>
      <c r="AF36" s="414"/>
      <c r="AG36" s="414"/>
      <c r="AH36" s="415">
        <v>42</v>
      </c>
      <c r="AI36" s="415"/>
      <c r="AJ36" s="220"/>
      <c r="AK36" s="221"/>
      <c r="AL36" s="222"/>
      <c r="AM36" s="223"/>
      <c r="AN36" s="224">
        <v>8</v>
      </c>
      <c r="AO36" s="223"/>
      <c r="AP36" s="224"/>
      <c r="AQ36" s="222"/>
      <c r="AR36" s="213"/>
      <c r="AS36" s="214"/>
      <c r="AT36" s="237">
        <v>12</v>
      </c>
      <c r="AU36" s="214"/>
      <c r="AV36" s="237"/>
      <c r="AW36" s="238"/>
      <c r="AX36" s="222"/>
      <c r="AY36" s="223"/>
      <c r="AZ36" s="224">
        <v>10</v>
      </c>
      <c r="BA36" s="223"/>
      <c r="BB36" s="224"/>
      <c r="BC36" s="222"/>
      <c r="BD36" s="213"/>
      <c r="BE36" s="214"/>
      <c r="BF36" s="237">
        <v>12</v>
      </c>
      <c r="BG36" s="214"/>
      <c r="BH36" s="227"/>
      <c r="BI36" s="228"/>
      <c r="BJ36" s="536"/>
      <c r="BK36" s="536"/>
      <c r="BL36" s="536"/>
      <c r="BM36" s="536"/>
      <c r="BN36" s="28"/>
      <c r="BO36" s="5"/>
      <c r="BP36" s="5"/>
      <c r="BQ36" s="497"/>
      <c r="BR36" s="497"/>
      <c r="BS36" s="497"/>
      <c r="BT36" s="481"/>
      <c r="BU36" s="481"/>
      <c r="BV36" s="481"/>
      <c r="BW36" s="481"/>
      <c r="BX36" s="484"/>
      <c r="BY36" s="481"/>
      <c r="BZ36" s="481"/>
      <c r="CA36" s="481"/>
      <c r="CB36" s="516"/>
      <c r="CC36" s="481"/>
      <c r="CD36" s="481"/>
      <c r="CE36" s="481"/>
      <c r="CF36" s="481"/>
      <c r="CG36" s="481"/>
      <c r="CH36" s="481"/>
      <c r="CI36" s="481"/>
      <c r="CJ36" s="481"/>
      <c r="CK36" s="516"/>
      <c r="CL36" s="481"/>
      <c r="CM36" s="481"/>
      <c r="CN36" s="481"/>
      <c r="CO36" s="484"/>
      <c r="CP36" s="483"/>
      <c r="CQ36" s="483"/>
      <c r="CR36" s="483"/>
      <c r="CS36" s="484"/>
      <c r="CT36" s="482"/>
      <c r="CU36" s="482"/>
      <c r="CV36" s="482"/>
      <c r="CW36" s="482"/>
      <c r="CX36" s="484"/>
      <c r="CY36" s="482"/>
      <c r="CZ36" s="482"/>
      <c r="DA36" s="482"/>
      <c r="DB36" s="484"/>
      <c r="DC36" s="483"/>
      <c r="DD36" s="483"/>
      <c r="DE36" s="483"/>
      <c r="DF36" s="483"/>
      <c r="DG36" s="483"/>
      <c r="DH36" s="483"/>
      <c r="DI36" s="483"/>
      <c r="DJ36" s="483"/>
      <c r="DK36" s="484"/>
      <c r="DL36" s="483"/>
      <c r="DM36" s="483"/>
      <c r="DN36" s="483"/>
      <c r="DO36" s="484"/>
      <c r="DP36" s="485"/>
      <c r="DQ36" s="485"/>
      <c r="DR36" s="485"/>
      <c r="DS36" s="485"/>
      <c r="DT36" s="497"/>
      <c r="DU36" s="497"/>
      <c r="DV36" s="499"/>
      <c r="DW36" s="499"/>
      <c r="DX36" s="499"/>
      <c r="DY36" s="497"/>
      <c r="DZ36" s="497"/>
      <c r="EA36" s="497"/>
      <c r="EB36" s="497"/>
      <c r="EC36" s="500"/>
      <c r="ED36" s="500"/>
      <c r="EE36" s="497"/>
      <c r="EF36" s="497"/>
      <c r="EG36" s="497"/>
      <c r="EH36" s="497"/>
      <c r="EI36" s="497"/>
      <c r="EJ36" s="497"/>
      <c r="EK36" s="497"/>
      <c r="EL36" s="497"/>
    </row>
    <row r="37" spans="1:142" ht="27.75" customHeight="1" thickBot="1" x14ac:dyDescent="0.35">
      <c r="A37" s="602" t="s">
        <v>18</v>
      </c>
      <c r="B37" s="603"/>
      <c r="C37" s="816" t="s">
        <v>22</v>
      </c>
      <c r="D37" s="817"/>
      <c r="E37" s="817"/>
      <c r="F37" s="817"/>
      <c r="G37" s="817"/>
      <c r="H37" s="817"/>
      <c r="I37" s="817"/>
      <c r="J37" s="817"/>
      <c r="K37" s="817"/>
      <c r="L37" s="817"/>
      <c r="M37" s="818"/>
      <c r="N37" s="617" t="s">
        <v>81</v>
      </c>
      <c r="O37" s="610"/>
      <c r="P37" s="609"/>
      <c r="Q37" s="610"/>
      <c r="R37" s="609"/>
      <c r="S37" s="610"/>
      <c r="T37" s="609" t="s">
        <v>81</v>
      </c>
      <c r="U37" s="610"/>
      <c r="V37" s="648">
        <v>1</v>
      </c>
      <c r="W37" s="649"/>
      <c r="X37" s="478">
        <v>336</v>
      </c>
      <c r="Y37" s="479"/>
      <c r="Z37" s="343">
        <f t="shared" si="19"/>
        <v>332</v>
      </c>
      <c r="AA37" s="343"/>
      <c r="AB37" s="466"/>
      <c r="AC37" s="467"/>
      <c r="AD37" s="525">
        <v>4</v>
      </c>
      <c r="AE37" s="440"/>
      <c r="AF37" s="439">
        <v>4</v>
      </c>
      <c r="AG37" s="439"/>
      <c r="AH37" s="439">
        <v>0</v>
      </c>
      <c r="AI37" s="439"/>
      <c r="AJ37" s="420"/>
      <c r="AK37" s="421"/>
      <c r="AL37" s="398">
        <v>2</v>
      </c>
      <c r="AM37" s="369"/>
      <c r="AN37" s="368"/>
      <c r="AO37" s="369"/>
      <c r="AP37" s="368"/>
      <c r="AQ37" s="398"/>
      <c r="AR37" s="406"/>
      <c r="AS37" s="407"/>
      <c r="AT37" s="404"/>
      <c r="AU37" s="407"/>
      <c r="AV37" s="404"/>
      <c r="AW37" s="405"/>
      <c r="AX37" s="398"/>
      <c r="AY37" s="369"/>
      <c r="AZ37" s="368"/>
      <c r="BA37" s="369"/>
      <c r="BB37" s="368"/>
      <c r="BC37" s="398"/>
      <c r="BD37" s="406">
        <v>2</v>
      </c>
      <c r="BE37" s="407"/>
      <c r="BF37" s="404"/>
      <c r="BG37" s="407"/>
      <c r="BH37" s="520">
        <v>1</v>
      </c>
      <c r="BI37" s="521"/>
      <c r="BJ37" s="536"/>
      <c r="BK37" s="536"/>
      <c r="BL37" s="536"/>
      <c r="BM37" s="536"/>
      <c r="BN37" s="28"/>
      <c r="BO37" s="5"/>
      <c r="BP37" s="5"/>
      <c r="BQ37" s="497"/>
      <c r="BR37" s="497"/>
      <c r="BS37" s="497"/>
      <c r="BT37" s="481"/>
      <c r="BU37" s="481"/>
      <c r="BV37" s="481"/>
      <c r="BW37" s="481"/>
      <c r="BX37" s="484"/>
      <c r="BY37" s="481"/>
      <c r="BZ37" s="481"/>
      <c r="CA37" s="481"/>
      <c r="CB37" s="516"/>
      <c r="CC37" s="481"/>
      <c r="CD37" s="481"/>
      <c r="CE37" s="481"/>
      <c r="CF37" s="481"/>
      <c r="CG37" s="481"/>
      <c r="CH37" s="481"/>
      <c r="CI37" s="481"/>
      <c r="CJ37" s="481"/>
      <c r="CK37" s="516"/>
      <c r="CL37" s="481"/>
      <c r="CM37" s="481"/>
      <c r="CN37" s="481"/>
      <c r="CO37" s="484"/>
      <c r="CP37" s="483"/>
      <c r="CQ37" s="483"/>
      <c r="CR37" s="483"/>
      <c r="CS37" s="484"/>
      <c r="CT37" s="482"/>
      <c r="CU37" s="482"/>
      <c r="CV37" s="482"/>
      <c r="CW37" s="482"/>
      <c r="CX37" s="484"/>
      <c r="CY37" s="482"/>
      <c r="CZ37" s="482"/>
      <c r="DA37" s="482"/>
      <c r="DB37" s="484"/>
      <c r="DC37" s="483"/>
      <c r="DD37" s="483"/>
      <c r="DE37" s="483"/>
      <c r="DF37" s="483"/>
      <c r="DG37" s="483"/>
      <c r="DH37" s="483"/>
      <c r="DI37" s="483"/>
      <c r="DJ37" s="483"/>
      <c r="DK37" s="484"/>
      <c r="DL37" s="483"/>
      <c r="DM37" s="483"/>
      <c r="DN37" s="483"/>
      <c r="DO37" s="484"/>
      <c r="DP37" s="485"/>
      <c r="DQ37" s="485"/>
      <c r="DR37" s="485"/>
      <c r="DS37" s="485"/>
      <c r="DT37" s="497"/>
      <c r="DU37" s="497"/>
      <c r="DV37" s="499"/>
      <c r="DW37" s="499"/>
      <c r="DX37" s="499"/>
      <c r="DY37" s="497"/>
      <c r="DZ37" s="497"/>
      <c r="EA37" s="497"/>
      <c r="EB37" s="497"/>
      <c r="EC37" s="498"/>
      <c r="ED37" s="498"/>
      <c r="EE37" s="497"/>
      <c r="EF37" s="497"/>
      <c r="EG37" s="497"/>
      <c r="EH37" s="497"/>
      <c r="EI37" s="497"/>
      <c r="EJ37" s="497"/>
      <c r="EK37" s="497"/>
      <c r="EL37" s="497"/>
    </row>
    <row r="38" spans="1:142" ht="46.5" customHeight="1" thickBot="1" x14ac:dyDescent="0.3">
      <c r="A38" s="604" t="s">
        <v>23</v>
      </c>
      <c r="B38" s="605"/>
      <c r="C38" s="313" t="s">
        <v>24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5"/>
      <c r="N38" s="618" t="s">
        <v>148</v>
      </c>
      <c r="O38" s="564"/>
      <c r="P38" s="563" t="s">
        <v>149</v>
      </c>
      <c r="Q38" s="564"/>
      <c r="R38" s="563"/>
      <c r="S38" s="564"/>
      <c r="T38" s="563"/>
      <c r="U38" s="564"/>
      <c r="V38" s="282">
        <f>SUM(V39:W40)</f>
        <v>2</v>
      </c>
      <c r="W38" s="283"/>
      <c r="X38" s="427">
        <f>SUM(X39:Y40)</f>
        <v>144</v>
      </c>
      <c r="Y38" s="428"/>
      <c r="Z38" s="428">
        <f t="shared" ref="Z38:AB38" si="20">SUM(Z39:AA40)</f>
        <v>120</v>
      </c>
      <c r="AA38" s="468"/>
      <c r="AB38" s="428">
        <f t="shared" si="20"/>
        <v>0</v>
      </c>
      <c r="AC38" s="468"/>
      <c r="AD38" s="309">
        <f t="shared" ref="AD38" si="21">SUM(AD39:AE40)</f>
        <v>24</v>
      </c>
      <c r="AE38" s="310"/>
      <c r="AF38" s="310">
        <f t="shared" ref="AF38" si="22">SUM(AF39:AG40)</f>
        <v>16</v>
      </c>
      <c r="AG38" s="310"/>
      <c r="AH38" s="310">
        <f t="shared" ref="AH38" si="23">SUM(AH39:AI40)</f>
        <v>8</v>
      </c>
      <c r="AI38" s="310"/>
      <c r="AJ38" s="310">
        <f t="shared" ref="AJ38" si="24">SUM(AJ39:AK40)</f>
        <v>0</v>
      </c>
      <c r="AK38" s="422"/>
      <c r="AL38" s="279">
        <f t="shared" ref="AL38" si="25">SUM(AL39:AM40)</f>
        <v>8</v>
      </c>
      <c r="AM38" s="397"/>
      <c r="AN38" s="397">
        <f t="shared" ref="AN38" si="26">SUM(AN39:AO40)</f>
        <v>8</v>
      </c>
      <c r="AO38" s="397"/>
      <c r="AP38" s="397">
        <f t="shared" ref="AP38" si="27">SUM(AP39:AQ40)</f>
        <v>1</v>
      </c>
      <c r="AQ38" s="269"/>
      <c r="AR38" s="284">
        <f t="shared" ref="AR38" si="28">SUM(AR39:AS40)</f>
        <v>8</v>
      </c>
      <c r="AS38" s="285"/>
      <c r="AT38" s="285">
        <f t="shared" ref="AT38" si="29">SUM(AT39:AU40)</f>
        <v>0</v>
      </c>
      <c r="AU38" s="285"/>
      <c r="AV38" s="285">
        <f t="shared" ref="AV38" si="30">SUM(AV39:AW40)</f>
        <v>1</v>
      </c>
      <c r="AW38" s="377"/>
      <c r="AX38" s="279">
        <f t="shared" ref="AX38" si="31">SUM(AX39:AY40)</f>
        <v>0</v>
      </c>
      <c r="AY38" s="397"/>
      <c r="AZ38" s="397">
        <f t="shared" ref="AZ38" si="32">SUM(AZ39:BA40)</f>
        <v>0</v>
      </c>
      <c r="BA38" s="397"/>
      <c r="BB38" s="397">
        <f t="shared" ref="BB38" si="33">SUM(BB39:BC40)</f>
        <v>0</v>
      </c>
      <c r="BC38" s="269"/>
      <c r="BD38" s="284">
        <f t="shared" ref="BD38" si="34">SUM(BD39:BE40)</f>
        <v>0</v>
      </c>
      <c r="BE38" s="285"/>
      <c r="BF38" s="285">
        <f t="shared" ref="BF38" si="35">SUM(BF39:BG40)</f>
        <v>0</v>
      </c>
      <c r="BG38" s="285"/>
      <c r="BH38" s="285">
        <f t="shared" ref="BH38" si="36">SUM(BH39:BI40)</f>
        <v>0</v>
      </c>
      <c r="BI38" s="377"/>
      <c r="BJ38" s="534"/>
      <c r="BK38" s="534"/>
      <c r="BL38" s="534"/>
      <c r="BM38" s="534"/>
      <c r="BN38" s="28"/>
      <c r="BO38" s="5"/>
      <c r="BP38" s="5"/>
      <c r="BQ38" s="497"/>
      <c r="BR38" s="497"/>
      <c r="BS38" s="497"/>
      <c r="BT38" s="17"/>
      <c r="BU38" s="29"/>
      <c r="BV38" s="17"/>
      <c r="BW38" s="29"/>
      <c r="BX38" s="484"/>
      <c r="BY38" s="17"/>
      <c r="BZ38" s="17"/>
      <c r="CA38" s="17"/>
      <c r="CB38" s="516"/>
      <c r="CC38" s="17"/>
      <c r="CD38" s="17"/>
      <c r="CE38" s="17"/>
      <c r="CF38" s="17"/>
      <c r="CG38" s="17"/>
      <c r="CH38" s="17"/>
      <c r="CI38" s="17"/>
      <c r="CJ38" s="17"/>
      <c r="CK38" s="516"/>
      <c r="CL38" s="17"/>
      <c r="CM38" s="17"/>
      <c r="CN38" s="17"/>
      <c r="CO38" s="484"/>
      <c r="CP38" s="17"/>
      <c r="CQ38" s="17"/>
      <c r="CR38" s="17"/>
      <c r="CS38" s="484"/>
      <c r="CT38" s="17"/>
      <c r="CU38" s="17"/>
      <c r="CV38" s="17"/>
      <c r="CW38" s="17"/>
      <c r="CX38" s="484"/>
      <c r="CY38" s="17"/>
      <c r="CZ38" s="17"/>
      <c r="DA38" s="17"/>
      <c r="DB38" s="484"/>
      <c r="DC38" s="17"/>
      <c r="DD38" s="17"/>
      <c r="DE38" s="17"/>
      <c r="DF38" s="17"/>
      <c r="DG38" s="17"/>
      <c r="DH38" s="17"/>
      <c r="DI38" s="17"/>
      <c r="DJ38" s="17"/>
      <c r="DK38" s="484"/>
      <c r="DL38" s="17"/>
      <c r="DM38" s="17"/>
      <c r="DN38" s="17"/>
      <c r="DO38" s="484"/>
      <c r="DP38" s="17"/>
      <c r="DQ38" s="17"/>
      <c r="DR38" s="17"/>
      <c r="DS38" s="17"/>
      <c r="DT38" s="497"/>
      <c r="DU38" s="497"/>
      <c r="DV38" s="499"/>
      <c r="DW38" s="499"/>
      <c r="DX38" s="499"/>
      <c r="DY38" s="497"/>
      <c r="DZ38" s="497"/>
      <c r="EA38" s="497"/>
      <c r="EB38" s="497"/>
      <c r="EC38" s="498"/>
      <c r="ED38" s="498"/>
      <c r="EE38" s="497"/>
      <c r="EF38" s="497"/>
      <c r="EG38" s="497"/>
      <c r="EH38" s="497"/>
      <c r="EI38" s="497"/>
      <c r="EJ38" s="497"/>
      <c r="EK38" s="497"/>
      <c r="EL38" s="497"/>
    </row>
    <row r="39" spans="1:142" ht="20.25" x14ac:dyDescent="0.3">
      <c r="A39" s="590" t="s">
        <v>25</v>
      </c>
      <c r="B39" s="591"/>
      <c r="C39" s="623" t="s">
        <v>26</v>
      </c>
      <c r="D39" s="624"/>
      <c r="E39" s="624"/>
      <c r="F39" s="624"/>
      <c r="G39" s="624"/>
      <c r="H39" s="624"/>
      <c r="I39" s="624"/>
      <c r="J39" s="624"/>
      <c r="K39" s="624"/>
      <c r="L39" s="624"/>
      <c r="M39" s="625"/>
      <c r="N39" s="616" t="s">
        <v>82</v>
      </c>
      <c r="O39" s="608"/>
      <c r="P39" s="453"/>
      <c r="Q39" s="608"/>
      <c r="R39" s="453"/>
      <c r="S39" s="608"/>
      <c r="T39" s="453"/>
      <c r="U39" s="608"/>
      <c r="V39" s="452">
        <v>1</v>
      </c>
      <c r="W39" s="453"/>
      <c r="X39" s="448">
        <v>96</v>
      </c>
      <c r="Y39" s="449"/>
      <c r="Z39" s="343">
        <f t="shared" ref="Z39:Z40" si="37">SUM(X39-AD39)</f>
        <v>80</v>
      </c>
      <c r="AA39" s="343"/>
      <c r="AB39" s="343"/>
      <c r="AC39" s="380"/>
      <c r="AD39" s="444">
        <v>16</v>
      </c>
      <c r="AE39" s="445"/>
      <c r="AF39" s="419">
        <v>8</v>
      </c>
      <c r="AG39" s="419"/>
      <c r="AH39" s="419">
        <v>8</v>
      </c>
      <c r="AI39" s="419"/>
      <c r="AJ39" s="423"/>
      <c r="AK39" s="424"/>
      <c r="AL39" s="199">
        <v>8</v>
      </c>
      <c r="AM39" s="355"/>
      <c r="AN39" s="198">
        <v>8</v>
      </c>
      <c r="AO39" s="355"/>
      <c r="AP39" s="198">
        <v>1</v>
      </c>
      <c r="AQ39" s="199"/>
      <c r="AR39" s="200"/>
      <c r="AS39" s="201"/>
      <c r="AT39" s="202"/>
      <c r="AU39" s="201"/>
      <c r="AV39" s="202"/>
      <c r="AW39" s="354"/>
      <c r="AX39" s="199"/>
      <c r="AY39" s="355"/>
      <c r="AZ39" s="198"/>
      <c r="BA39" s="355"/>
      <c r="BB39" s="198"/>
      <c r="BC39" s="199"/>
      <c r="BD39" s="200"/>
      <c r="BE39" s="201"/>
      <c r="BF39" s="202"/>
      <c r="BG39" s="201"/>
      <c r="BH39" s="203"/>
      <c r="BI39" s="204"/>
      <c r="BJ39" s="536"/>
      <c r="BK39" s="536"/>
      <c r="BL39" s="536"/>
      <c r="BM39" s="536"/>
      <c r="BN39" s="5"/>
      <c r="BO39" s="5"/>
      <c r="BP39" s="5"/>
      <c r="BQ39" s="497"/>
      <c r="BR39" s="497"/>
      <c r="BS39" s="497"/>
      <c r="BT39" s="17"/>
      <c r="BU39" s="17"/>
      <c r="BV39" s="17"/>
      <c r="BW39" s="17"/>
      <c r="BX39" s="484"/>
      <c r="BY39" s="17"/>
      <c r="BZ39" s="17"/>
      <c r="CA39" s="17"/>
      <c r="CB39" s="516"/>
      <c r="CC39" s="17"/>
      <c r="CD39" s="17"/>
      <c r="CE39" s="17"/>
      <c r="CF39" s="17"/>
      <c r="CG39" s="17"/>
      <c r="CH39" s="17"/>
      <c r="CI39" s="17"/>
      <c r="CJ39" s="17"/>
      <c r="CK39" s="516"/>
      <c r="CL39" s="17"/>
      <c r="CM39" s="17"/>
      <c r="CN39" s="17"/>
      <c r="CO39" s="484"/>
      <c r="CP39" s="17"/>
      <c r="CQ39" s="17"/>
      <c r="CR39" s="17"/>
      <c r="CS39" s="484"/>
      <c r="CT39" s="17"/>
      <c r="CU39" s="17"/>
      <c r="CV39" s="17"/>
      <c r="CW39" s="17"/>
      <c r="CX39" s="484"/>
      <c r="CY39" s="17"/>
      <c r="CZ39" s="17"/>
      <c r="DA39" s="17"/>
      <c r="DB39" s="484"/>
      <c r="DC39" s="17"/>
      <c r="DD39" s="17"/>
      <c r="DE39" s="17"/>
      <c r="DF39" s="17"/>
      <c r="DG39" s="17"/>
      <c r="DH39" s="17"/>
      <c r="DI39" s="17"/>
      <c r="DJ39" s="17"/>
      <c r="DK39" s="484"/>
      <c r="DL39" s="17"/>
      <c r="DM39" s="17"/>
      <c r="DN39" s="17"/>
      <c r="DO39" s="484"/>
      <c r="DP39" s="17"/>
      <c r="DQ39" s="17"/>
      <c r="DR39" s="17"/>
      <c r="DS39" s="17"/>
      <c r="DT39" s="497"/>
      <c r="DU39" s="497"/>
      <c r="DV39" s="499"/>
      <c r="DW39" s="499"/>
      <c r="DX39" s="499"/>
      <c r="DY39" s="497"/>
      <c r="DZ39" s="497"/>
      <c r="EA39" s="497"/>
      <c r="EB39" s="497"/>
      <c r="EC39" s="498"/>
      <c r="ED39" s="498"/>
      <c r="EE39" s="497"/>
      <c r="EF39" s="497"/>
      <c r="EG39" s="497"/>
      <c r="EH39" s="497"/>
      <c r="EI39" s="497"/>
      <c r="EJ39" s="497"/>
      <c r="EK39" s="497"/>
      <c r="EL39" s="497"/>
    </row>
    <row r="40" spans="1:142" ht="21" customHeight="1" thickBot="1" x14ac:dyDescent="0.35">
      <c r="A40" s="606" t="s">
        <v>27</v>
      </c>
      <c r="B40" s="607"/>
      <c r="C40" s="626" t="s">
        <v>28</v>
      </c>
      <c r="D40" s="627"/>
      <c r="E40" s="627"/>
      <c r="F40" s="627"/>
      <c r="G40" s="627"/>
      <c r="H40" s="627"/>
      <c r="I40" s="627"/>
      <c r="J40" s="627"/>
      <c r="K40" s="627"/>
      <c r="L40" s="627"/>
      <c r="M40" s="628"/>
      <c r="N40" s="619"/>
      <c r="O40" s="620"/>
      <c r="P40" s="609" t="s">
        <v>80</v>
      </c>
      <c r="Q40" s="610"/>
      <c r="R40" s="609"/>
      <c r="S40" s="610"/>
      <c r="T40" s="472"/>
      <c r="U40" s="620"/>
      <c r="V40" s="471">
        <v>1</v>
      </c>
      <c r="W40" s="472"/>
      <c r="X40" s="477">
        <v>48</v>
      </c>
      <c r="Y40" s="466"/>
      <c r="Z40" s="343">
        <f t="shared" si="37"/>
        <v>40</v>
      </c>
      <c r="AA40" s="343"/>
      <c r="AB40" s="466"/>
      <c r="AC40" s="467"/>
      <c r="AD40" s="525">
        <v>8</v>
      </c>
      <c r="AE40" s="440"/>
      <c r="AF40" s="440">
        <v>8</v>
      </c>
      <c r="AG40" s="440"/>
      <c r="AH40" s="440"/>
      <c r="AI40" s="440"/>
      <c r="AJ40" s="420"/>
      <c r="AK40" s="421"/>
      <c r="AL40" s="398"/>
      <c r="AM40" s="369"/>
      <c r="AN40" s="368"/>
      <c r="AO40" s="369"/>
      <c r="AP40" s="368"/>
      <c r="AQ40" s="398"/>
      <c r="AR40" s="406">
        <v>8</v>
      </c>
      <c r="AS40" s="407"/>
      <c r="AT40" s="404"/>
      <c r="AU40" s="407"/>
      <c r="AV40" s="404">
        <v>1</v>
      </c>
      <c r="AW40" s="405"/>
      <c r="AX40" s="398"/>
      <c r="AY40" s="369"/>
      <c r="AZ40" s="368"/>
      <c r="BA40" s="369"/>
      <c r="BB40" s="368"/>
      <c r="BC40" s="398"/>
      <c r="BD40" s="406"/>
      <c r="BE40" s="407"/>
      <c r="BF40" s="404"/>
      <c r="BG40" s="407"/>
      <c r="BH40" s="520"/>
      <c r="BI40" s="521"/>
      <c r="BJ40" s="536"/>
      <c r="BK40" s="536"/>
      <c r="BL40" s="536"/>
      <c r="BM40" s="536"/>
      <c r="BN40" s="5"/>
      <c r="BO40" s="5"/>
      <c r="BP40" s="5"/>
      <c r="BQ40" s="497"/>
      <c r="BR40" s="497"/>
      <c r="BS40" s="497"/>
      <c r="BT40" s="17"/>
      <c r="BU40" s="17"/>
      <c r="BV40" s="17"/>
      <c r="BW40" s="17"/>
      <c r="BX40" s="484"/>
      <c r="BY40" s="17"/>
      <c r="BZ40" s="17"/>
      <c r="CA40" s="17"/>
      <c r="CB40" s="516"/>
      <c r="CC40" s="17"/>
      <c r="CD40" s="17"/>
      <c r="CE40" s="17"/>
      <c r="CF40" s="17"/>
      <c r="CG40" s="17"/>
      <c r="CH40" s="17"/>
      <c r="CI40" s="17"/>
      <c r="CJ40" s="17"/>
      <c r="CK40" s="516"/>
      <c r="CL40" s="17"/>
      <c r="CM40" s="17"/>
      <c r="CN40" s="17"/>
      <c r="CO40" s="484"/>
      <c r="CP40" s="17"/>
      <c r="CQ40" s="17"/>
      <c r="CR40" s="17"/>
      <c r="CS40" s="484"/>
      <c r="CT40" s="17"/>
      <c r="CU40" s="17"/>
      <c r="CV40" s="17"/>
      <c r="CW40" s="17"/>
      <c r="CX40" s="484"/>
      <c r="CY40" s="17"/>
      <c r="CZ40" s="17"/>
      <c r="DA40" s="17"/>
      <c r="DB40" s="484"/>
      <c r="DC40" s="17"/>
      <c r="DD40" s="17"/>
      <c r="DE40" s="17"/>
      <c r="DF40" s="17"/>
      <c r="DG40" s="17"/>
      <c r="DH40" s="17"/>
      <c r="DI40" s="17"/>
      <c r="DJ40" s="17"/>
      <c r="DK40" s="484"/>
      <c r="DL40" s="17"/>
      <c r="DM40" s="17"/>
      <c r="DN40" s="17"/>
      <c r="DO40" s="484"/>
      <c r="DP40" s="17"/>
      <c r="DQ40" s="17"/>
      <c r="DR40" s="17"/>
      <c r="DS40" s="17"/>
      <c r="DT40" s="497"/>
      <c r="DU40" s="497"/>
      <c r="DV40" s="499"/>
      <c r="DW40" s="499"/>
      <c r="DX40" s="499"/>
      <c r="DY40" s="497"/>
      <c r="DZ40" s="497"/>
      <c r="EA40" s="497"/>
      <c r="EB40" s="497"/>
      <c r="EC40" s="498"/>
      <c r="ED40" s="498"/>
      <c r="EE40" s="497"/>
      <c r="EF40" s="497"/>
      <c r="EG40" s="497"/>
      <c r="EH40" s="497"/>
      <c r="EI40" s="497"/>
      <c r="EJ40" s="497"/>
      <c r="EK40" s="497"/>
      <c r="EL40" s="497"/>
    </row>
    <row r="41" spans="1:142" ht="21" thickBot="1" x14ac:dyDescent="0.35">
      <c r="A41" s="559" t="s">
        <v>29</v>
      </c>
      <c r="B41" s="560"/>
      <c r="C41" s="629" t="s">
        <v>30</v>
      </c>
      <c r="D41" s="630"/>
      <c r="E41" s="630"/>
      <c r="F41" s="630"/>
      <c r="G41" s="630"/>
      <c r="H41" s="630"/>
      <c r="I41" s="630"/>
      <c r="J41" s="630"/>
      <c r="K41" s="630"/>
      <c r="L41" s="630"/>
      <c r="M41" s="631"/>
      <c r="N41" s="621"/>
      <c r="O41" s="622"/>
      <c r="P41" s="283"/>
      <c r="Q41" s="570"/>
      <c r="R41" s="283"/>
      <c r="S41" s="570"/>
      <c r="T41" s="283"/>
      <c r="U41" s="570"/>
      <c r="V41" s="473">
        <f>SUM(V42,V54)</f>
        <v>24</v>
      </c>
      <c r="W41" s="474"/>
      <c r="X41" s="427">
        <f>SUM(X42,X54)</f>
        <v>3744</v>
      </c>
      <c r="Y41" s="428"/>
      <c r="Z41" s="427">
        <f t="shared" ref="Z41" si="38">SUM(Z42,Z54)</f>
        <v>3194</v>
      </c>
      <c r="AA41" s="428"/>
      <c r="AB41" s="427">
        <f t="shared" ref="AB41" si="39">SUM(AB42,AB54)</f>
        <v>900</v>
      </c>
      <c r="AC41" s="428"/>
      <c r="AD41" s="309">
        <f t="shared" ref="AD41" si="40">SUM(AD42,AD54)</f>
        <v>550</v>
      </c>
      <c r="AE41" s="310"/>
      <c r="AF41" s="310">
        <f t="shared" ref="AF41" si="41">SUM(AF42,AF54)</f>
        <v>359</v>
      </c>
      <c r="AG41" s="310"/>
      <c r="AH41" s="310">
        <f t="shared" ref="AH41" si="42">SUM(AH42,AH54)</f>
        <v>179</v>
      </c>
      <c r="AI41" s="310"/>
      <c r="AJ41" s="310">
        <f t="shared" ref="AJ41" si="43">SUM(AJ42,AJ54)</f>
        <v>12</v>
      </c>
      <c r="AK41" s="422"/>
      <c r="AL41" s="367">
        <f>SUM(AL42,AL54)</f>
        <v>93</v>
      </c>
      <c r="AM41" s="279"/>
      <c r="AN41" s="269">
        <f>SUM(AN42,AN54)</f>
        <v>31</v>
      </c>
      <c r="AO41" s="279"/>
      <c r="AP41" s="269">
        <f>SUM(AP42,AP54)</f>
        <v>5</v>
      </c>
      <c r="AQ41" s="367"/>
      <c r="AR41" s="233">
        <f>SUM(AR42,AR54)</f>
        <v>102</v>
      </c>
      <c r="AS41" s="234"/>
      <c r="AT41" s="236">
        <f>SUM(AT42,AT54)</f>
        <v>28</v>
      </c>
      <c r="AU41" s="234"/>
      <c r="AV41" s="236">
        <f>SUM(AV42,AV54)</f>
        <v>7</v>
      </c>
      <c r="AW41" s="339"/>
      <c r="AX41" s="367">
        <f>SUM(AX42,AX54)</f>
        <v>87</v>
      </c>
      <c r="AY41" s="279"/>
      <c r="AZ41" s="269">
        <f>SUM(AZ42,AZ54)</f>
        <v>63</v>
      </c>
      <c r="BA41" s="279"/>
      <c r="BB41" s="269">
        <f>SUM(BB42,BB54)</f>
        <v>5</v>
      </c>
      <c r="BC41" s="367"/>
      <c r="BD41" s="233">
        <f>SUM(BD42,BD54)</f>
        <v>77</v>
      </c>
      <c r="BE41" s="234"/>
      <c r="BF41" s="236">
        <f>SUM(BF42,BF54)</f>
        <v>69</v>
      </c>
      <c r="BG41" s="234"/>
      <c r="BH41" s="285">
        <f>SUM(BH42,BH54)</f>
        <v>5</v>
      </c>
      <c r="BI41" s="377"/>
      <c r="BJ41" s="534"/>
      <c r="BK41" s="534"/>
      <c r="BL41" s="534"/>
      <c r="BM41" s="534"/>
      <c r="BN41" s="28"/>
      <c r="BO41" s="5"/>
      <c r="BP41" s="5"/>
      <c r="BQ41" s="497"/>
      <c r="BR41" s="497"/>
      <c r="BS41" s="497"/>
      <c r="BT41" s="30"/>
      <c r="BU41" s="29"/>
      <c r="BV41" s="30"/>
      <c r="BW41" s="29"/>
      <c r="BX41" s="484"/>
      <c r="BY41" s="30"/>
      <c r="BZ41" s="29"/>
      <c r="CA41" s="30"/>
      <c r="CB41" s="516"/>
      <c r="CC41" s="30"/>
      <c r="CD41" s="29"/>
      <c r="CE41" s="30"/>
      <c r="CF41" s="29"/>
      <c r="CG41" s="30"/>
      <c r="CH41" s="29"/>
      <c r="CI41" s="30"/>
      <c r="CJ41" s="30"/>
      <c r="CK41" s="516"/>
      <c r="CL41" s="30"/>
      <c r="CM41" s="29"/>
      <c r="CN41" s="30"/>
      <c r="CO41" s="484"/>
      <c r="CP41" s="17"/>
      <c r="CQ41" s="30"/>
      <c r="CR41" s="30"/>
      <c r="CS41" s="484"/>
      <c r="CT41" s="17"/>
      <c r="CU41" s="30"/>
      <c r="CV41" s="30"/>
      <c r="CW41" s="30"/>
      <c r="CX41" s="484"/>
      <c r="CY41" s="31"/>
      <c r="CZ41" s="31"/>
      <c r="DA41" s="31"/>
      <c r="DB41" s="484"/>
      <c r="DC41" s="31"/>
      <c r="DD41" s="30"/>
      <c r="DE41" s="30"/>
      <c r="DF41" s="30"/>
      <c r="DG41" s="30"/>
      <c r="DH41" s="17"/>
      <c r="DI41" s="30"/>
      <c r="DJ41" s="30"/>
      <c r="DK41" s="484"/>
      <c r="DL41" s="30"/>
      <c r="DM41" s="17"/>
      <c r="DN41" s="30"/>
      <c r="DO41" s="484"/>
      <c r="DP41" s="17"/>
      <c r="DQ41" s="30"/>
      <c r="DR41" s="30"/>
      <c r="DS41" s="17"/>
      <c r="DT41" s="497"/>
      <c r="DU41" s="497"/>
      <c r="DV41" s="499"/>
      <c r="DW41" s="499"/>
      <c r="DX41" s="499"/>
      <c r="DY41" s="497"/>
      <c r="DZ41" s="497"/>
      <c r="EA41" s="497"/>
      <c r="EB41" s="497"/>
      <c r="EC41" s="498"/>
      <c r="ED41" s="498"/>
      <c r="EE41" s="497"/>
      <c r="EF41" s="497"/>
      <c r="EG41" s="497"/>
      <c r="EH41" s="497"/>
      <c r="EI41" s="497"/>
      <c r="EJ41" s="497"/>
      <c r="EK41" s="497"/>
      <c r="EL41" s="497"/>
    </row>
    <row r="42" spans="1:142" ht="24" customHeight="1" thickBot="1" x14ac:dyDescent="0.35">
      <c r="A42" s="604" t="s">
        <v>31</v>
      </c>
      <c r="B42" s="605"/>
      <c r="C42" s="313" t="s">
        <v>32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5"/>
      <c r="N42" s="618" t="s">
        <v>150</v>
      </c>
      <c r="O42" s="564"/>
      <c r="P42" s="563" t="s">
        <v>163</v>
      </c>
      <c r="Q42" s="564"/>
      <c r="R42" s="563" t="s">
        <v>151</v>
      </c>
      <c r="S42" s="564"/>
      <c r="T42" s="563"/>
      <c r="U42" s="564"/>
      <c r="V42" s="473">
        <f>SUM(V43:W53)</f>
        <v>12</v>
      </c>
      <c r="W42" s="474"/>
      <c r="X42" s="469">
        <f>SUM(X43:Y53)</f>
        <v>1453</v>
      </c>
      <c r="Y42" s="470"/>
      <c r="Z42" s="427">
        <f t="shared" ref="Z42" si="44">SUM(Z43:AA53)</f>
        <v>1207</v>
      </c>
      <c r="AA42" s="428"/>
      <c r="AB42" s="469">
        <f t="shared" ref="AB42" si="45">SUM(AB43:AC53)</f>
        <v>0</v>
      </c>
      <c r="AC42" s="470"/>
      <c r="AD42" s="522">
        <f t="shared" ref="AD42" si="46">SUM(AD43:AE53)</f>
        <v>246</v>
      </c>
      <c r="AE42" s="416"/>
      <c r="AF42" s="416">
        <f t="shared" ref="AF42" si="47">SUM(AF43:AG53)</f>
        <v>188</v>
      </c>
      <c r="AG42" s="416"/>
      <c r="AH42" s="416">
        <f t="shared" ref="AH42" si="48">SUM(AH43:AI53)</f>
        <v>58</v>
      </c>
      <c r="AI42" s="416"/>
      <c r="AJ42" s="416">
        <f t="shared" ref="AJ42" si="49">SUM(AJ43:AK53)</f>
        <v>0</v>
      </c>
      <c r="AK42" s="526"/>
      <c r="AL42" s="371">
        <f>SUM(AL43:AM53)</f>
        <v>93</v>
      </c>
      <c r="AM42" s="370"/>
      <c r="AN42" s="370">
        <f>SUM(AN43:AO53)</f>
        <v>31</v>
      </c>
      <c r="AO42" s="370"/>
      <c r="AP42" s="370">
        <f>SUM(AP43:AQ53)</f>
        <v>5</v>
      </c>
      <c r="AQ42" s="529"/>
      <c r="AR42" s="413">
        <f>SUM(AR43:AS53)</f>
        <v>62</v>
      </c>
      <c r="AS42" s="378"/>
      <c r="AT42" s="378">
        <f>SUM(AT43:AU53)</f>
        <v>18</v>
      </c>
      <c r="AU42" s="378"/>
      <c r="AV42" s="378">
        <f>SUM(AV43:AW53)</f>
        <v>4</v>
      </c>
      <c r="AW42" s="379"/>
      <c r="AX42" s="371">
        <f>SUM(AX43:AY53)</f>
        <v>33</v>
      </c>
      <c r="AY42" s="370"/>
      <c r="AZ42" s="370">
        <f>SUM(AZ43:BA53)</f>
        <v>9</v>
      </c>
      <c r="BA42" s="370"/>
      <c r="BB42" s="370">
        <f>SUM(BB43:BC53)</f>
        <v>3</v>
      </c>
      <c r="BC42" s="529"/>
      <c r="BD42" s="413">
        <f>SUM(BD43:BE53)</f>
        <v>0</v>
      </c>
      <c r="BE42" s="378"/>
      <c r="BF42" s="378">
        <f>SUM(BF43:BG53)</f>
        <v>0</v>
      </c>
      <c r="BG42" s="378"/>
      <c r="BH42" s="378">
        <f>SUM(BH43:BI53)</f>
        <v>0</v>
      </c>
      <c r="BI42" s="379"/>
      <c r="BJ42" s="535"/>
      <c r="BK42" s="535"/>
      <c r="BL42" s="534"/>
      <c r="BM42" s="534"/>
      <c r="BN42" s="28"/>
      <c r="BO42" s="5"/>
      <c r="BP42" s="5"/>
      <c r="BQ42" s="482"/>
      <c r="BR42" s="482"/>
      <c r="BS42" s="482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8"/>
      <c r="DW42" s="18"/>
      <c r="DX42" s="17"/>
      <c r="DY42" s="17"/>
      <c r="DZ42" s="17"/>
      <c r="EA42" s="18"/>
      <c r="EB42" s="18"/>
      <c r="EC42" s="17"/>
      <c r="ED42" s="17"/>
      <c r="EE42" s="17"/>
      <c r="EF42" s="481"/>
      <c r="EG42" s="481"/>
      <c r="EH42" s="481"/>
      <c r="EI42" s="481"/>
      <c r="EJ42" s="17"/>
      <c r="EK42" s="17"/>
      <c r="EL42" s="17"/>
    </row>
    <row r="43" spans="1:142" ht="20.25" x14ac:dyDescent="0.3">
      <c r="A43" s="590" t="s">
        <v>33</v>
      </c>
      <c r="B43" s="591"/>
      <c r="C43" s="623" t="s">
        <v>34</v>
      </c>
      <c r="D43" s="624"/>
      <c r="E43" s="624"/>
      <c r="F43" s="624"/>
      <c r="G43" s="624"/>
      <c r="H43" s="624"/>
      <c r="I43" s="624"/>
      <c r="J43" s="624"/>
      <c r="K43" s="624"/>
      <c r="L43" s="624"/>
      <c r="M43" s="625"/>
      <c r="N43" s="616" t="s">
        <v>82</v>
      </c>
      <c r="O43" s="608"/>
      <c r="P43" s="453"/>
      <c r="Q43" s="608"/>
      <c r="R43" s="453"/>
      <c r="S43" s="608"/>
      <c r="T43" s="453"/>
      <c r="U43" s="608"/>
      <c r="V43" s="452">
        <v>2</v>
      </c>
      <c r="W43" s="453"/>
      <c r="X43" s="448">
        <v>180</v>
      </c>
      <c r="Y43" s="449"/>
      <c r="Z43" s="343">
        <f t="shared" ref="Z43:Z53" si="50">SUM(X43-AD43)</f>
        <v>144</v>
      </c>
      <c r="AA43" s="343"/>
      <c r="AB43" s="343"/>
      <c r="AC43" s="380"/>
      <c r="AD43" s="523">
        <v>36</v>
      </c>
      <c r="AE43" s="418"/>
      <c r="AF43" s="417">
        <v>18</v>
      </c>
      <c r="AG43" s="418"/>
      <c r="AH43" s="417">
        <v>18</v>
      </c>
      <c r="AI43" s="418"/>
      <c r="AJ43" s="527"/>
      <c r="AK43" s="528"/>
      <c r="AL43" s="199">
        <v>18</v>
      </c>
      <c r="AM43" s="355"/>
      <c r="AN43" s="198">
        <v>18</v>
      </c>
      <c r="AO43" s="355"/>
      <c r="AP43" s="198">
        <v>2</v>
      </c>
      <c r="AQ43" s="199"/>
      <c r="AR43" s="200"/>
      <c r="AS43" s="201"/>
      <c r="AT43" s="202"/>
      <c r="AU43" s="201"/>
      <c r="AV43" s="202"/>
      <c r="AW43" s="354"/>
      <c r="AX43" s="199"/>
      <c r="AY43" s="355"/>
      <c r="AZ43" s="198"/>
      <c r="BA43" s="355"/>
      <c r="BB43" s="198"/>
      <c r="BC43" s="199"/>
      <c r="BD43" s="200"/>
      <c r="BE43" s="201"/>
      <c r="BF43" s="202"/>
      <c r="BG43" s="201"/>
      <c r="BH43" s="203"/>
      <c r="BI43" s="204"/>
      <c r="BJ43" s="536"/>
      <c r="BK43" s="536"/>
      <c r="BL43" s="536"/>
      <c r="BM43" s="536"/>
      <c r="BN43" s="28"/>
      <c r="BO43" s="5"/>
      <c r="BP43" s="5"/>
      <c r="BQ43" s="482"/>
      <c r="BR43" s="482"/>
      <c r="BS43" s="482"/>
      <c r="BT43" s="17"/>
      <c r="BU43" s="17"/>
      <c r="BV43" s="17"/>
      <c r="BW43" s="17"/>
      <c r="BX43" s="17"/>
      <c r="BY43" s="17"/>
      <c r="BZ43" s="31"/>
      <c r="CA43" s="31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31"/>
      <c r="CU43" s="31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31"/>
      <c r="DI43" s="31"/>
      <c r="DJ43" s="31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17"/>
      <c r="DY43" s="17"/>
      <c r="DZ43" s="17"/>
      <c r="EA43" s="17"/>
      <c r="EB43" s="17"/>
      <c r="EC43" s="17"/>
      <c r="ED43" s="17"/>
      <c r="EE43" s="17"/>
      <c r="EF43" s="481"/>
      <c r="EG43" s="481"/>
      <c r="EH43" s="481"/>
      <c r="EI43" s="481"/>
      <c r="EJ43" s="17"/>
      <c r="EK43" s="17"/>
      <c r="EL43" s="17"/>
    </row>
    <row r="44" spans="1:142" ht="21.75" customHeight="1" x14ac:dyDescent="0.3">
      <c r="A44" s="542" t="s">
        <v>35</v>
      </c>
      <c r="B44" s="543"/>
      <c r="C44" s="571" t="s">
        <v>36</v>
      </c>
      <c r="D44" s="572"/>
      <c r="E44" s="572"/>
      <c r="F44" s="572"/>
      <c r="G44" s="572"/>
      <c r="H44" s="572"/>
      <c r="I44" s="572"/>
      <c r="J44" s="572"/>
      <c r="K44" s="572"/>
      <c r="L44" s="572"/>
      <c r="M44" s="573"/>
      <c r="N44" s="678"/>
      <c r="O44" s="679"/>
      <c r="P44" s="299" t="s">
        <v>82</v>
      </c>
      <c r="Q44" s="300"/>
      <c r="R44" s="299"/>
      <c r="S44" s="300"/>
      <c r="T44" s="299"/>
      <c r="U44" s="300"/>
      <c r="V44" s="454">
        <v>1</v>
      </c>
      <c r="W44" s="299"/>
      <c r="X44" s="457">
        <v>180</v>
      </c>
      <c r="Y44" s="458"/>
      <c r="Z44" s="343">
        <f t="shared" si="50"/>
        <v>154</v>
      </c>
      <c r="AA44" s="343"/>
      <c r="AB44" s="425"/>
      <c r="AC44" s="426"/>
      <c r="AD44" s="432">
        <v>26</v>
      </c>
      <c r="AE44" s="414"/>
      <c r="AF44" s="414">
        <v>20</v>
      </c>
      <c r="AG44" s="414"/>
      <c r="AH44" s="414">
        <v>6</v>
      </c>
      <c r="AI44" s="414"/>
      <c r="AJ44" s="220"/>
      <c r="AK44" s="221"/>
      <c r="AL44" s="222"/>
      <c r="AM44" s="223"/>
      <c r="AN44" s="224"/>
      <c r="AO44" s="223"/>
      <c r="AP44" s="224"/>
      <c r="AQ44" s="222"/>
      <c r="AR44" s="213">
        <v>20</v>
      </c>
      <c r="AS44" s="214"/>
      <c r="AT44" s="237">
        <v>6</v>
      </c>
      <c r="AU44" s="214"/>
      <c r="AV44" s="237">
        <v>1</v>
      </c>
      <c r="AW44" s="238"/>
      <c r="AX44" s="222"/>
      <c r="AY44" s="223"/>
      <c r="AZ44" s="224"/>
      <c r="BA44" s="223"/>
      <c r="BB44" s="224"/>
      <c r="BC44" s="222"/>
      <c r="BD44" s="213"/>
      <c r="BE44" s="214"/>
      <c r="BF44" s="237"/>
      <c r="BG44" s="214"/>
      <c r="BH44" s="227"/>
      <c r="BI44" s="228"/>
      <c r="BJ44" s="536"/>
      <c r="BK44" s="536"/>
      <c r="BL44" s="536"/>
      <c r="BM44" s="536"/>
      <c r="BN44" s="28"/>
      <c r="BO44" s="5"/>
      <c r="BP44" s="5"/>
      <c r="BQ44" s="482"/>
      <c r="BR44" s="482"/>
      <c r="BS44" s="482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31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8"/>
      <c r="DX44" s="17"/>
      <c r="DY44" s="17"/>
      <c r="DZ44" s="17"/>
      <c r="EA44" s="17"/>
      <c r="EB44" s="17"/>
      <c r="EC44" s="17"/>
      <c r="ED44" s="17"/>
      <c r="EE44" s="17"/>
      <c r="EF44" s="481"/>
      <c r="EG44" s="481"/>
      <c r="EH44" s="481"/>
      <c r="EI44" s="481"/>
      <c r="EJ44" s="17"/>
      <c r="EK44" s="17"/>
      <c r="EL44" s="17"/>
    </row>
    <row r="45" spans="1:142" ht="33" customHeight="1" x14ac:dyDescent="0.3">
      <c r="A45" s="542" t="s">
        <v>37</v>
      </c>
      <c r="B45" s="543"/>
      <c r="C45" s="294" t="s">
        <v>38</v>
      </c>
      <c r="D45" s="295"/>
      <c r="E45" s="295"/>
      <c r="F45" s="295"/>
      <c r="G45" s="295"/>
      <c r="H45" s="295"/>
      <c r="I45" s="295"/>
      <c r="J45" s="295"/>
      <c r="K45" s="295"/>
      <c r="L45" s="295"/>
      <c r="M45" s="296"/>
      <c r="N45" s="558"/>
      <c r="O45" s="300"/>
      <c r="P45" s="299"/>
      <c r="Q45" s="300"/>
      <c r="R45" s="299" t="s">
        <v>82</v>
      </c>
      <c r="S45" s="300"/>
      <c r="T45" s="299"/>
      <c r="U45" s="300"/>
      <c r="V45" s="454">
        <v>1</v>
      </c>
      <c r="W45" s="299"/>
      <c r="X45" s="457">
        <v>90</v>
      </c>
      <c r="Y45" s="458"/>
      <c r="Z45" s="343">
        <f t="shared" si="50"/>
        <v>76</v>
      </c>
      <c r="AA45" s="343"/>
      <c r="AB45" s="425"/>
      <c r="AC45" s="426"/>
      <c r="AD45" s="432">
        <v>14</v>
      </c>
      <c r="AE45" s="414"/>
      <c r="AF45" s="414">
        <v>11</v>
      </c>
      <c r="AG45" s="414"/>
      <c r="AH45" s="414">
        <v>3</v>
      </c>
      <c r="AI45" s="414"/>
      <c r="AJ45" s="220"/>
      <c r="AK45" s="221"/>
      <c r="AL45" s="222"/>
      <c r="AM45" s="223"/>
      <c r="AN45" s="224"/>
      <c r="AO45" s="223"/>
      <c r="AP45" s="224"/>
      <c r="AQ45" s="222"/>
      <c r="AR45" s="213"/>
      <c r="AS45" s="214"/>
      <c r="AT45" s="237"/>
      <c r="AU45" s="214"/>
      <c r="AV45" s="237"/>
      <c r="AW45" s="238"/>
      <c r="AX45" s="222">
        <v>11</v>
      </c>
      <c r="AY45" s="223"/>
      <c r="AZ45" s="224">
        <v>3</v>
      </c>
      <c r="BA45" s="223"/>
      <c r="BB45" s="224">
        <v>1</v>
      </c>
      <c r="BC45" s="222"/>
      <c r="BD45" s="213"/>
      <c r="BE45" s="214"/>
      <c r="BF45" s="237"/>
      <c r="BG45" s="214"/>
      <c r="BH45" s="227"/>
      <c r="BI45" s="228"/>
      <c r="BJ45" s="536"/>
      <c r="BK45" s="536"/>
      <c r="BL45" s="536"/>
      <c r="BM45" s="536"/>
      <c r="BN45" s="28"/>
      <c r="BO45" s="5"/>
      <c r="BP45" s="5"/>
      <c r="BQ45" s="482"/>
      <c r="BR45" s="482"/>
      <c r="BS45" s="482"/>
      <c r="BT45" s="17"/>
      <c r="BU45" s="17"/>
      <c r="BV45" s="17"/>
      <c r="BW45" s="17"/>
      <c r="BX45" s="17"/>
      <c r="BY45" s="31"/>
      <c r="BZ45" s="31"/>
      <c r="CA45" s="31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31"/>
      <c r="DI45" s="31"/>
      <c r="DJ45" s="31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8"/>
      <c r="DX45" s="17"/>
      <c r="DY45" s="17"/>
      <c r="DZ45" s="17"/>
      <c r="EA45" s="17"/>
      <c r="EB45" s="17"/>
      <c r="EC45" s="17"/>
      <c r="ED45" s="17"/>
      <c r="EE45" s="17"/>
      <c r="EF45" s="481"/>
      <c r="EG45" s="481"/>
      <c r="EH45" s="481"/>
      <c r="EI45" s="481"/>
      <c r="EJ45" s="17"/>
      <c r="EK45" s="17"/>
      <c r="EL45" s="17"/>
    </row>
    <row r="46" spans="1:142" ht="20.25" x14ac:dyDescent="0.3">
      <c r="A46" s="544" t="s">
        <v>39</v>
      </c>
      <c r="B46" s="545"/>
      <c r="C46" s="571" t="s">
        <v>40</v>
      </c>
      <c r="D46" s="572"/>
      <c r="E46" s="572"/>
      <c r="F46" s="572"/>
      <c r="G46" s="572"/>
      <c r="H46" s="572"/>
      <c r="I46" s="572"/>
      <c r="J46" s="572"/>
      <c r="K46" s="572"/>
      <c r="L46" s="572"/>
      <c r="M46" s="573"/>
      <c r="N46" s="601" t="s">
        <v>82</v>
      </c>
      <c r="O46" s="574"/>
      <c r="P46" s="451"/>
      <c r="Q46" s="574"/>
      <c r="R46" s="451"/>
      <c r="S46" s="574"/>
      <c r="T46" s="451"/>
      <c r="U46" s="574"/>
      <c r="V46" s="450">
        <v>1</v>
      </c>
      <c r="W46" s="451"/>
      <c r="X46" s="457">
        <v>150</v>
      </c>
      <c r="Y46" s="458"/>
      <c r="Z46" s="343">
        <f t="shared" si="50"/>
        <v>124</v>
      </c>
      <c r="AA46" s="343"/>
      <c r="AB46" s="425"/>
      <c r="AC46" s="426"/>
      <c r="AD46" s="432">
        <v>26</v>
      </c>
      <c r="AE46" s="414"/>
      <c r="AF46" s="415">
        <v>22</v>
      </c>
      <c r="AG46" s="415"/>
      <c r="AH46" s="415">
        <v>4</v>
      </c>
      <c r="AI46" s="415"/>
      <c r="AJ46" s="220"/>
      <c r="AK46" s="221"/>
      <c r="AL46" s="222">
        <v>22</v>
      </c>
      <c r="AM46" s="223"/>
      <c r="AN46" s="224">
        <v>4</v>
      </c>
      <c r="AO46" s="223"/>
      <c r="AP46" s="224">
        <v>1</v>
      </c>
      <c r="AQ46" s="222"/>
      <c r="AR46" s="213"/>
      <c r="AS46" s="214"/>
      <c r="AT46" s="237"/>
      <c r="AU46" s="214"/>
      <c r="AV46" s="237"/>
      <c r="AW46" s="238"/>
      <c r="AX46" s="222"/>
      <c r="AY46" s="223"/>
      <c r="AZ46" s="224"/>
      <c r="BA46" s="223"/>
      <c r="BB46" s="224"/>
      <c r="BC46" s="222"/>
      <c r="BD46" s="213"/>
      <c r="BE46" s="214"/>
      <c r="BF46" s="237"/>
      <c r="BG46" s="214"/>
      <c r="BH46" s="227"/>
      <c r="BI46" s="228"/>
      <c r="BJ46" s="536"/>
      <c r="BK46" s="536"/>
      <c r="BL46" s="536"/>
      <c r="BM46" s="536"/>
      <c r="BN46" s="28"/>
      <c r="BO46" s="5"/>
      <c r="BP46" s="5"/>
      <c r="BQ46" s="482"/>
      <c r="BR46" s="482"/>
      <c r="BS46" s="482"/>
      <c r="BT46" s="17"/>
      <c r="BU46" s="17"/>
      <c r="BV46" s="17"/>
      <c r="BW46" s="17"/>
      <c r="BX46" s="17"/>
      <c r="BY46" s="31"/>
      <c r="BZ46" s="31"/>
      <c r="CA46" s="31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31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8"/>
      <c r="DX46" s="17"/>
      <c r="DY46" s="17"/>
      <c r="DZ46" s="17"/>
      <c r="EA46" s="17"/>
      <c r="EB46" s="17"/>
      <c r="EC46" s="17"/>
      <c r="ED46" s="17"/>
      <c r="EE46" s="17"/>
      <c r="EF46" s="481"/>
      <c r="EG46" s="481"/>
      <c r="EH46" s="481"/>
      <c r="EI46" s="481"/>
      <c r="EJ46" s="17"/>
      <c r="EK46" s="17"/>
      <c r="EL46" s="17"/>
    </row>
    <row r="47" spans="1:142" ht="20.25" x14ac:dyDescent="0.3">
      <c r="A47" s="544" t="s">
        <v>41</v>
      </c>
      <c r="B47" s="545"/>
      <c r="C47" s="571" t="s">
        <v>42</v>
      </c>
      <c r="D47" s="572"/>
      <c r="E47" s="572"/>
      <c r="F47" s="572"/>
      <c r="G47" s="572"/>
      <c r="H47" s="572"/>
      <c r="I47" s="572"/>
      <c r="J47" s="572"/>
      <c r="K47" s="572"/>
      <c r="L47" s="572"/>
      <c r="M47" s="573"/>
      <c r="N47" s="601" t="s">
        <v>82</v>
      </c>
      <c r="O47" s="574"/>
      <c r="P47" s="451" t="s">
        <v>82</v>
      </c>
      <c r="Q47" s="574"/>
      <c r="R47" s="451"/>
      <c r="S47" s="574"/>
      <c r="T47" s="451"/>
      <c r="U47" s="574"/>
      <c r="V47" s="450">
        <v>1</v>
      </c>
      <c r="W47" s="451"/>
      <c r="X47" s="457">
        <v>270</v>
      </c>
      <c r="Y47" s="458"/>
      <c r="Z47" s="343">
        <f t="shared" si="50"/>
        <v>224</v>
      </c>
      <c r="AA47" s="343"/>
      <c r="AB47" s="425"/>
      <c r="AC47" s="426"/>
      <c r="AD47" s="432">
        <v>46</v>
      </c>
      <c r="AE47" s="414"/>
      <c r="AF47" s="415">
        <v>42</v>
      </c>
      <c r="AG47" s="415"/>
      <c r="AH47" s="415">
        <v>4</v>
      </c>
      <c r="AI47" s="415"/>
      <c r="AJ47" s="220"/>
      <c r="AK47" s="221"/>
      <c r="AL47" s="222">
        <v>16</v>
      </c>
      <c r="AM47" s="223"/>
      <c r="AN47" s="224">
        <v>2</v>
      </c>
      <c r="AO47" s="223"/>
      <c r="AP47" s="224"/>
      <c r="AQ47" s="222"/>
      <c r="AR47" s="213">
        <v>26</v>
      </c>
      <c r="AS47" s="214"/>
      <c r="AT47" s="237">
        <v>2</v>
      </c>
      <c r="AU47" s="214"/>
      <c r="AV47" s="237">
        <v>1</v>
      </c>
      <c r="AW47" s="238"/>
      <c r="AX47" s="222"/>
      <c r="AY47" s="223"/>
      <c r="AZ47" s="224"/>
      <c r="BA47" s="223"/>
      <c r="BB47" s="224"/>
      <c r="BC47" s="222"/>
      <c r="BD47" s="213"/>
      <c r="BE47" s="214"/>
      <c r="BF47" s="237"/>
      <c r="BG47" s="214"/>
      <c r="BH47" s="227"/>
      <c r="BI47" s="228"/>
      <c r="BJ47" s="536"/>
      <c r="BK47" s="536"/>
      <c r="BL47" s="536"/>
      <c r="BM47" s="536"/>
      <c r="BN47" s="28"/>
      <c r="BO47" s="5"/>
      <c r="BP47" s="5"/>
      <c r="BQ47" s="482"/>
      <c r="BR47" s="482"/>
      <c r="BS47" s="482"/>
      <c r="BT47" s="17"/>
      <c r="BU47" s="17"/>
      <c r="BV47" s="17"/>
      <c r="BW47" s="17"/>
      <c r="BX47" s="17"/>
      <c r="BY47" s="31"/>
      <c r="BZ47" s="31"/>
      <c r="CA47" s="31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31"/>
      <c r="DI47" s="31"/>
      <c r="DJ47" s="31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8"/>
      <c r="DX47" s="17"/>
      <c r="DY47" s="17"/>
      <c r="DZ47" s="17"/>
      <c r="EA47" s="17"/>
      <c r="EB47" s="17"/>
      <c r="EC47" s="17"/>
      <c r="ED47" s="31"/>
      <c r="EE47" s="31"/>
      <c r="EF47" s="482"/>
      <c r="EG47" s="482"/>
      <c r="EH47" s="482"/>
      <c r="EI47" s="482"/>
      <c r="EJ47" s="31"/>
      <c r="EK47" s="31"/>
      <c r="EL47" s="31"/>
    </row>
    <row r="48" spans="1:142" ht="45" customHeight="1" x14ac:dyDescent="0.3">
      <c r="A48" s="546" t="s">
        <v>43</v>
      </c>
      <c r="B48" s="547"/>
      <c r="C48" s="294" t="s">
        <v>44</v>
      </c>
      <c r="D48" s="295"/>
      <c r="E48" s="295"/>
      <c r="F48" s="295"/>
      <c r="G48" s="295"/>
      <c r="H48" s="295"/>
      <c r="I48" s="295"/>
      <c r="J48" s="295"/>
      <c r="K48" s="295"/>
      <c r="L48" s="295"/>
      <c r="M48" s="296"/>
      <c r="N48" s="558"/>
      <c r="O48" s="300"/>
      <c r="P48" s="299" t="s">
        <v>82</v>
      </c>
      <c r="Q48" s="300"/>
      <c r="R48" s="299"/>
      <c r="S48" s="300"/>
      <c r="T48" s="299"/>
      <c r="U48" s="300"/>
      <c r="V48" s="454">
        <v>1</v>
      </c>
      <c r="W48" s="299"/>
      <c r="X48" s="459">
        <v>105</v>
      </c>
      <c r="Y48" s="425"/>
      <c r="Z48" s="343">
        <f t="shared" si="50"/>
        <v>89</v>
      </c>
      <c r="AA48" s="343"/>
      <c r="AB48" s="425"/>
      <c r="AC48" s="426"/>
      <c r="AD48" s="432">
        <v>16</v>
      </c>
      <c r="AE48" s="414"/>
      <c r="AF48" s="414">
        <v>8</v>
      </c>
      <c r="AG48" s="414"/>
      <c r="AH48" s="414">
        <v>8</v>
      </c>
      <c r="AI48" s="414"/>
      <c r="AJ48" s="220"/>
      <c r="AK48" s="221"/>
      <c r="AL48" s="222"/>
      <c r="AM48" s="223"/>
      <c r="AN48" s="224"/>
      <c r="AO48" s="223"/>
      <c r="AP48" s="224"/>
      <c r="AQ48" s="222"/>
      <c r="AR48" s="213">
        <v>8</v>
      </c>
      <c r="AS48" s="214"/>
      <c r="AT48" s="237">
        <v>8</v>
      </c>
      <c r="AU48" s="214"/>
      <c r="AV48" s="237">
        <v>1</v>
      </c>
      <c r="AW48" s="238"/>
      <c r="AX48" s="222"/>
      <c r="AY48" s="223"/>
      <c r="AZ48" s="224"/>
      <c r="BA48" s="223"/>
      <c r="BB48" s="224"/>
      <c r="BC48" s="222"/>
      <c r="BD48" s="213"/>
      <c r="BE48" s="214"/>
      <c r="BF48" s="237"/>
      <c r="BG48" s="214"/>
      <c r="BH48" s="227"/>
      <c r="BI48" s="228"/>
      <c r="BJ48" s="536"/>
      <c r="BK48" s="536"/>
      <c r="BL48" s="536"/>
      <c r="BM48" s="536"/>
      <c r="BN48" s="28"/>
      <c r="BO48" s="5"/>
      <c r="BP48" s="5"/>
      <c r="BQ48" s="31"/>
      <c r="BR48" s="482"/>
      <c r="BS48" s="482"/>
      <c r="BT48" s="17"/>
      <c r="BU48" s="17"/>
      <c r="BV48" s="17"/>
      <c r="BW48" s="17"/>
      <c r="BX48" s="31"/>
      <c r="BY48" s="31"/>
      <c r="BZ48" s="31"/>
      <c r="CA48" s="31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31"/>
      <c r="CW48" s="31"/>
      <c r="CX48" s="31"/>
      <c r="CY48" s="17"/>
      <c r="CZ48" s="17"/>
      <c r="DA48" s="17"/>
      <c r="DB48" s="17"/>
      <c r="DC48" s="17"/>
      <c r="DD48" s="17"/>
      <c r="DE48" s="17"/>
      <c r="DF48" s="17"/>
      <c r="DG48" s="17"/>
      <c r="DH48" s="31"/>
      <c r="DI48" s="31"/>
      <c r="DJ48" s="31"/>
      <c r="DK48" s="482"/>
      <c r="DL48" s="482"/>
      <c r="DM48" s="482"/>
      <c r="DN48" s="482"/>
      <c r="DO48" s="482"/>
      <c r="DP48" s="482"/>
      <c r="DQ48" s="482"/>
      <c r="DR48" s="482"/>
      <c r="DS48" s="482"/>
      <c r="DT48" s="17"/>
      <c r="DU48" s="17"/>
      <c r="DV48" s="17"/>
      <c r="DW48" s="17"/>
      <c r="DX48" s="17"/>
      <c r="DY48" s="17"/>
      <c r="DZ48" s="17"/>
      <c r="EA48" s="17"/>
      <c r="EB48" s="17"/>
      <c r="EC48" s="31"/>
      <c r="ED48" s="31"/>
      <c r="EE48" s="31"/>
      <c r="EF48" s="482"/>
      <c r="EG48" s="482"/>
      <c r="EH48" s="482"/>
      <c r="EI48" s="482"/>
      <c r="EJ48" s="31"/>
      <c r="EK48" s="31"/>
      <c r="EL48" s="31"/>
    </row>
    <row r="49" spans="1:142" ht="20.25" x14ac:dyDescent="0.3">
      <c r="A49" s="544" t="s">
        <v>45</v>
      </c>
      <c r="B49" s="545"/>
      <c r="C49" s="571" t="s">
        <v>46</v>
      </c>
      <c r="D49" s="572"/>
      <c r="E49" s="572"/>
      <c r="F49" s="572"/>
      <c r="G49" s="572"/>
      <c r="H49" s="572"/>
      <c r="I49" s="572"/>
      <c r="J49" s="572"/>
      <c r="K49" s="572"/>
      <c r="L49" s="572"/>
      <c r="M49" s="573"/>
      <c r="N49" s="601" t="s">
        <v>81</v>
      </c>
      <c r="O49" s="574"/>
      <c r="P49" s="451" t="s">
        <v>82</v>
      </c>
      <c r="Q49" s="574"/>
      <c r="R49" s="451"/>
      <c r="S49" s="574"/>
      <c r="T49" s="451"/>
      <c r="U49" s="574"/>
      <c r="V49" s="450">
        <v>1</v>
      </c>
      <c r="W49" s="451"/>
      <c r="X49" s="457">
        <v>120</v>
      </c>
      <c r="Y49" s="458"/>
      <c r="Z49" s="343">
        <f t="shared" si="50"/>
        <v>102</v>
      </c>
      <c r="AA49" s="343"/>
      <c r="AB49" s="425"/>
      <c r="AC49" s="426"/>
      <c r="AD49" s="432">
        <v>18</v>
      </c>
      <c r="AE49" s="414"/>
      <c r="AF49" s="415">
        <v>16</v>
      </c>
      <c r="AG49" s="415"/>
      <c r="AH49" s="415">
        <v>2</v>
      </c>
      <c r="AI49" s="415"/>
      <c r="AJ49" s="220"/>
      <c r="AK49" s="221"/>
      <c r="AL49" s="222">
        <v>8</v>
      </c>
      <c r="AM49" s="223"/>
      <c r="AN49" s="224"/>
      <c r="AO49" s="223"/>
      <c r="AP49" s="224"/>
      <c r="AQ49" s="222"/>
      <c r="AR49" s="213">
        <v>8</v>
      </c>
      <c r="AS49" s="214"/>
      <c r="AT49" s="237">
        <v>2</v>
      </c>
      <c r="AU49" s="214"/>
      <c r="AV49" s="237">
        <v>1</v>
      </c>
      <c r="AW49" s="238"/>
      <c r="AX49" s="222"/>
      <c r="AY49" s="223"/>
      <c r="AZ49" s="224"/>
      <c r="BA49" s="223"/>
      <c r="BB49" s="224"/>
      <c r="BC49" s="222"/>
      <c r="BD49" s="213"/>
      <c r="BE49" s="214"/>
      <c r="BF49" s="237"/>
      <c r="BG49" s="214"/>
      <c r="BH49" s="227"/>
      <c r="BI49" s="228"/>
      <c r="BJ49" s="536"/>
      <c r="BK49" s="536"/>
      <c r="BL49" s="536"/>
      <c r="BM49" s="536"/>
      <c r="BN49" s="28"/>
      <c r="BO49" s="5"/>
      <c r="BP49" s="5"/>
      <c r="BQ49" s="496"/>
      <c r="BR49" s="496"/>
      <c r="BS49" s="496"/>
      <c r="BT49" s="496"/>
      <c r="BU49" s="496"/>
      <c r="BV49" s="496"/>
      <c r="BW49" s="496"/>
      <c r="BX49" s="496"/>
      <c r="BY49" s="496"/>
      <c r="BZ49" s="496"/>
      <c r="CA49" s="496"/>
      <c r="CB49" s="496"/>
      <c r="CC49" s="496"/>
      <c r="CD49" s="496"/>
      <c r="CE49" s="496"/>
      <c r="CF49" s="496"/>
      <c r="CG49" s="496"/>
      <c r="CH49" s="496"/>
      <c r="CI49" s="496"/>
      <c r="CJ49" s="496"/>
      <c r="CK49" s="496"/>
      <c r="CL49" s="496"/>
      <c r="CM49" s="496"/>
      <c r="CN49" s="496"/>
      <c r="CO49" s="496"/>
      <c r="CP49" s="496"/>
      <c r="CQ49" s="496"/>
      <c r="CR49" s="496"/>
      <c r="CS49" s="496"/>
      <c r="CT49" s="496"/>
      <c r="CU49" s="496"/>
      <c r="CV49" s="496"/>
      <c r="CW49" s="496"/>
      <c r="CX49" s="496"/>
      <c r="CY49" s="496"/>
      <c r="CZ49" s="496"/>
      <c r="DA49" s="496"/>
      <c r="DB49" s="496"/>
      <c r="DC49" s="496"/>
      <c r="DD49" s="496"/>
      <c r="DE49" s="496"/>
      <c r="DF49" s="496"/>
      <c r="DG49" s="496"/>
      <c r="DH49" s="496"/>
      <c r="DI49" s="496"/>
      <c r="DJ49" s="496"/>
      <c r="DK49" s="496"/>
      <c r="DL49" s="496"/>
      <c r="DM49" s="496"/>
      <c r="DN49" s="496"/>
      <c r="DO49" s="496"/>
      <c r="DP49" s="496"/>
      <c r="DQ49" s="496"/>
      <c r="DR49" s="496"/>
      <c r="DS49" s="496"/>
      <c r="DT49" s="481"/>
      <c r="DU49" s="482"/>
      <c r="DV49" s="482"/>
      <c r="DW49" s="482"/>
      <c r="DX49" s="482"/>
      <c r="DY49" s="482"/>
      <c r="DZ49" s="482"/>
      <c r="EA49" s="482"/>
      <c r="EB49" s="482"/>
      <c r="EC49" s="482"/>
      <c r="ED49" s="482"/>
      <c r="EE49" s="482"/>
      <c r="EF49" s="482"/>
      <c r="EG49" s="482"/>
      <c r="EH49" s="482"/>
      <c r="EI49" s="482"/>
      <c r="EJ49" s="482"/>
      <c r="EK49" s="482"/>
      <c r="EL49" s="482"/>
    </row>
    <row r="50" spans="1:142" ht="42" customHeight="1" x14ac:dyDescent="0.3">
      <c r="A50" s="542" t="s">
        <v>47</v>
      </c>
      <c r="B50" s="543"/>
      <c r="C50" s="294" t="s">
        <v>48</v>
      </c>
      <c r="D50" s="295"/>
      <c r="E50" s="295"/>
      <c r="F50" s="295"/>
      <c r="G50" s="295"/>
      <c r="H50" s="295"/>
      <c r="I50" s="295"/>
      <c r="J50" s="295"/>
      <c r="K50" s="295"/>
      <c r="L50" s="295"/>
      <c r="M50" s="296"/>
      <c r="N50" s="558" t="s">
        <v>82</v>
      </c>
      <c r="O50" s="300"/>
      <c r="P50" s="299"/>
      <c r="Q50" s="300"/>
      <c r="R50" s="299"/>
      <c r="S50" s="300"/>
      <c r="T50" s="299"/>
      <c r="U50" s="300"/>
      <c r="V50" s="454">
        <v>1</v>
      </c>
      <c r="W50" s="299"/>
      <c r="X50" s="457">
        <v>70</v>
      </c>
      <c r="Y50" s="458"/>
      <c r="Z50" s="343">
        <f t="shared" si="50"/>
        <v>56</v>
      </c>
      <c r="AA50" s="343"/>
      <c r="AB50" s="425"/>
      <c r="AC50" s="426"/>
      <c r="AD50" s="432">
        <v>14</v>
      </c>
      <c r="AE50" s="414"/>
      <c r="AF50" s="414">
        <v>12</v>
      </c>
      <c r="AG50" s="414"/>
      <c r="AH50" s="414">
        <v>2</v>
      </c>
      <c r="AI50" s="414"/>
      <c r="AJ50" s="220"/>
      <c r="AK50" s="221"/>
      <c r="AL50" s="222">
        <v>12</v>
      </c>
      <c r="AM50" s="223"/>
      <c r="AN50" s="224">
        <v>2</v>
      </c>
      <c r="AO50" s="223"/>
      <c r="AP50" s="224">
        <v>1</v>
      </c>
      <c r="AQ50" s="222"/>
      <c r="AR50" s="213"/>
      <c r="AS50" s="214"/>
      <c r="AT50" s="237"/>
      <c r="AU50" s="214"/>
      <c r="AV50" s="237"/>
      <c r="AW50" s="238"/>
      <c r="AX50" s="222"/>
      <c r="AY50" s="223"/>
      <c r="AZ50" s="224"/>
      <c r="BA50" s="223"/>
      <c r="BB50" s="224"/>
      <c r="BC50" s="222"/>
      <c r="BD50" s="213"/>
      <c r="BE50" s="214"/>
      <c r="BF50" s="237"/>
      <c r="BG50" s="214"/>
      <c r="BH50" s="227"/>
      <c r="BI50" s="228"/>
      <c r="BJ50" s="536"/>
      <c r="BK50" s="536"/>
      <c r="BL50" s="536"/>
      <c r="BM50" s="536"/>
      <c r="BN50" s="28"/>
      <c r="BO50" s="5"/>
      <c r="BP50" s="5"/>
      <c r="BQ50" s="496"/>
      <c r="BR50" s="496"/>
      <c r="BS50" s="496"/>
      <c r="BT50" s="496"/>
      <c r="BU50" s="496"/>
      <c r="BV50" s="496"/>
      <c r="BW50" s="496"/>
      <c r="BX50" s="496"/>
      <c r="BY50" s="496"/>
      <c r="BZ50" s="496"/>
      <c r="CA50" s="496"/>
      <c r="CB50" s="496"/>
      <c r="CC50" s="496"/>
      <c r="CD50" s="496"/>
      <c r="CE50" s="496"/>
      <c r="CF50" s="496"/>
      <c r="CG50" s="496"/>
      <c r="CH50" s="496"/>
      <c r="CI50" s="496"/>
      <c r="CJ50" s="496"/>
      <c r="CK50" s="496"/>
      <c r="CL50" s="496"/>
      <c r="CM50" s="496"/>
      <c r="CN50" s="496"/>
      <c r="CO50" s="496"/>
      <c r="CP50" s="496"/>
      <c r="CQ50" s="496"/>
      <c r="CR50" s="496"/>
      <c r="CS50" s="496"/>
      <c r="CT50" s="496"/>
      <c r="CU50" s="496"/>
      <c r="CV50" s="496"/>
      <c r="CW50" s="496"/>
      <c r="CX50" s="496"/>
      <c r="CY50" s="496"/>
      <c r="CZ50" s="496"/>
      <c r="DA50" s="496"/>
      <c r="DB50" s="496"/>
      <c r="DC50" s="496"/>
      <c r="DD50" s="496"/>
      <c r="DE50" s="496"/>
      <c r="DF50" s="496"/>
      <c r="DG50" s="496"/>
      <c r="DH50" s="496"/>
      <c r="DI50" s="496"/>
      <c r="DJ50" s="496"/>
      <c r="DK50" s="496"/>
      <c r="DL50" s="496"/>
      <c r="DM50" s="496"/>
      <c r="DN50" s="496"/>
      <c r="DO50" s="496"/>
      <c r="DP50" s="496"/>
      <c r="DQ50" s="496"/>
      <c r="DR50" s="496"/>
      <c r="DS50" s="496"/>
      <c r="DT50" s="481"/>
      <c r="DU50" s="482"/>
      <c r="DV50" s="482"/>
      <c r="DW50" s="482"/>
      <c r="DX50" s="482"/>
      <c r="DY50" s="482"/>
      <c r="DZ50" s="482"/>
      <c r="EA50" s="482"/>
      <c r="EB50" s="482"/>
      <c r="EC50" s="482"/>
      <c r="ED50" s="482"/>
      <c r="EE50" s="482"/>
      <c r="EF50" s="482"/>
      <c r="EG50" s="482"/>
      <c r="EH50" s="482"/>
      <c r="EI50" s="482"/>
      <c r="EJ50" s="482"/>
      <c r="EK50" s="482"/>
      <c r="EL50" s="482"/>
    </row>
    <row r="51" spans="1:142" ht="27.75" x14ac:dyDescent="0.4">
      <c r="A51" s="544" t="s">
        <v>49</v>
      </c>
      <c r="B51" s="545"/>
      <c r="C51" s="571" t="s">
        <v>50</v>
      </c>
      <c r="D51" s="572"/>
      <c r="E51" s="572"/>
      <c r="F51" s="572"/>
      <c r="G51" s="572"/>
      <c r="H51" s="572"/>
      <c r="I51" s="572"/>
      <c r="J51" s="572"/>
      <c r="K51" s="572"/>
      <c r="L51" s="572"/>
      <c r="M51" s="573"/>
      <c r="N51" s="565"/>
      <c r="O51" s="566"/>
      <c r="P51" s="451"/>
      <c r="Q51" s="574"/>
      <c r="R51" s="451" t="s">
        <v>82</v>
      </c>
      <c r="S51" s="574"/>
      <c r="T51" s="451"/>
      <c r="U51" s="574"/>
      <c r="V51" s="450">
        <v>1</v>
      </c>
      <c r="W51" s="451"/>
      <c r="X51" s="457">
        <v>78</v>
      </c>
      <c r="Y51" s="458"/>
      <c r="Z51" s="343">
        <f t="shared" si="50"/>
        <v>66</v>
      </c>
      <c r="AA51" s="343"/>
      <c r="AB51" s="425"/>
      <c r="AC51" s="426"/>
      <c r="AD51" s="432">
        <v>12</v>
      </c>
      <c r="AE51" s="414"/>
      <c r="AF51" s="414">
        <v>10</v>
      </c>
      <c r="AG51" s="414"/>
      <c r="AH51" s="414">
        <v>2</v>
      </c>
      <c r="AI51" s="414"/>
      <c r="AJ51" s="220"/>
      <c r="AK51" s="221"/>
      <c r="AL51" s="222"/>
      <c r="AM51" s="223"/>
      <c r="AN51" s="224"/>
      <c r="AO51" s="223"/>
      <c r="AP51" s="224"/>
      <c r="AQ51" s="222"/>
      <c r="AR51" s="213"/>
      <c r="AS51" s="214"/>
      <c r="AT51" s="237"/>
      <c r="AU51" s="214"/>
      <c r="AV51" s="237"/>
      <c r="AW51" s="238"/>
      <c r="AX51" s="222">
        <v>10</v>
      </c>
      <c r="AY51" s="223"/>
      <c r="AZ51" s="224">
        <v>2</v>
      </c>
      <c r="BA51" s="223"/>
      <c r="BB51" s="224">
        <v>1</v>
      </c>
      <c r="BC51" s="222"/>
      <c r="BD51" s="213"/>
      <c r="BE51" s="214"/>
      <c r="BF51" s="237"/>
      <c r="BG51" s="214"/>
      <c r="BH51" s="227"/>
      <c r="BI51" s="228"/>
      <c r="BJ51" s="537"/>
      <c r="BK51" s="536"/>
      <c r="BL51" s="536"/>
      <c r="BM51" s="536"/>
      <c r="BN51" s="28"/>
      <c r="BO51" s="5"/>
      <c r="BP51" s="5"/>
      <c r="BQ51" s="487"/>
      <c r="BR51" s="487"/>
      <c r="BS51" s="487"/>
      <c r="BT51" s="487"/>
      <c r="BU51" s="487"/>
      <c r="BV51" s="487"/>
      <c r="BW51" s="487"/>
      <c r="BX51" s="487"/>
      <c r="BY51" s="487"/>
      <c r="BZ51" s="32"/>
      <c r="CA51" s="32"/>
      <c r="CB51" s="493"/>
      <c r="CC51" s="493"/>
      <c r="CD51" s="493"/>
      <c r="CE51" s="33"/>
      <c r="CF51" s="33"/>
      <c r="CG51" s="493"/>
      <c r="CH51" s="493"/>
      <c r="CI51" s="493"/>
      <c r="CJ51" s="493"/>
      <c r="CK51" s="34"/>
      <c r="CL51" s="494"/>
      <c r="CM51" s="494"/>
      <c r="CN51" s="494"/>
      <c r="CO51" s="494"/>
      <c r="CP51" s="494"/>
      <c r="CQ51" s="494"/>
      <c r="CR51" s="494"/>
      <c r="CS51" s="494"/>
      <c r="CT51" s="34"/>
      <c r="CU51" s="32"/>
      <c r="CV51" s="32"/>
      <c r="CW51" s="32"/>
      <c r="CX51" s="487"/>
      <c r="CY51" s="487"/>
      <c r="CZ51" s="487"/>
      <c r="DA51" s="487"/>
      <c r="DB51" s="487"/>
      <c r="DC51" s="487"/>
      <c r="DD51" s="32"/>
      <c r="DE51" s="35"/>
      <c r="DF51" s="35"/>
      <c r="DG51" s="487"/>
      <c r="DH51" s="487"/>
      <c r="DI51" s="487"/>
      <c r="DJ51" s="487"/>
      <c r="DK51" s="487"/>
      <c r="DL51" s="487"/>
      <c r="DM51" s="487"/>
      <c r="DN51" s="487"/>
      <c r="DO51" s="487"/>
      <c r="DP51" s="32"/>
      <c r="DQ51" s="32"/>
      <c r="DR51" s="487"/>
      <c r="DS51" s="487"/>
      <c r="DT51" s="487"/>
      <c r="DU51" s="487"/>
      <c r="DV51" s="487"/>
      <c r="DW51" s="487"/>
      <c r="DX51" s="487"/>
      <c r="DY51" s="487"/>
      <c r="DZ51" s="32"/>
      <c r="EA51" s="32"/>
      <c r="EB51" s="494"/>
      <c r="EC51" s="494"/>
      <c r="ED51" s="494"/>
      <c r="EE51" s="494"/>
      <c r="EF51" s="494"/>
      <c r="EG51" s="494"/>
      <c r="EH51" s="494"/>
      <c r="EI51" s="494"/>
      <c r="EJ51" s="36"/>
      <c r="EK51" s="495"/>
      <c r="EL51" s="495"/>
    </row>
    <row r="52" spans="1:142" ht="27.75" customHeight="1" x14ac:dyDescent="0.4">
      <c r="A52" s="544" t="s">
        <v>51</v>
      </c>
      <c r="B52" s="545"/>
      <c r="C52" s="571" t="s">
        <v>165</v>
      </c>
      <c r="D52" s="572"/>
      <c r="E52" s="572"/>
      <c r="F52" s="572"/>
      <c r="G52" s="572"/>
      <c r="H52" s="572"/>
      <c r="I52" s="572"/>
      <c r="J52" s="572"/>
      <c r="K52" s="572"/>
      <c r="L52" s="572"/>
      <c r="M52" s="573"/>
      <c r="N52" s="567"/>
      <c r="O52" s="568"/>
      <c r="P52" s="451"/>
      <c r="Q52" s="574"/>
      <c r="R52" s="451" t="s">
        <v>82</v>
      </c>
      <c r="S52" s="574"/>
      <c r="T52" s="451"/>
      <c r="U52" s="574"/>
      <c r="V52" s="450">
        <v>1</v>
      </c>
      <c r="W52" s="451"/>
      <c r="X52" s="457">
        <v>102</v>
      </c>
      <c r="Y52" s="458"/>
      <c r="Z52" s="343">
        <f t="shared" si="50"/>
        <v>86</v>
      </c>
      <c r="AA52" s="343"/>
      <c r="AB52" s="425"/>
      <c r="AC52" s="426"/>
      <c r="AD52" s="432">
        <v>16</v>
      </c>
      <c r="AE52" s="414"/>
      <c r="AF52" s="415">
        <v>12</v>
      </c>
      <c r="AG52" s="415"/>
      <c r="AH52" s="415">
        <v>4</v>
      </c>
      <c r="AI52" s="415"/>
      <c r="AJ52" s="220"/>
      <c r="AK52" s="221"/>
      <c r="AL52" s="222"/>
      <c r="AM52" s="223"/>
      <c r="AN52" s="224"/>
      <c r="AO52" s="223"/>
      <c r="AP52" s="224"/>
      <c r="AQ52" s="222"/>
      <c r="AR52" s="213"/>
      <c r="AS52" s="214"/>
      <c r="AT52" s="237"/>
      <c r="AU52" s="214"/>
      <c r="AV52" s="237"/>
      <c r="AW52" s="238"/>
      <c r="AX52" s="222">
        <v>12</v>
      </c>
      <c r="AY52" s="223"/>
      <c r="AZ52" s="224">
        <v>4</v>
      </c>
      <c r="BA52" s="223"/>
      <c r="BB52" s="224">
        <v>1</v>
      </c>
      <c r="BC52" s="222"/>
      <c r="BD52" s="213"/>
      <c r="BE52" s="214"/>
      <c r="BF52" s="237"/>
      <c r="BG52" s="214"/>
      <c r="BH52" s="227"/>
      <c r="BI52" s="228"/>
      <c r="BJ52" s="537"/>
      <c r="BK52" s="536"/>
      <c r="BL52" s="536"/>
      <c r="BM52" s="536"/>
      <c r="BN52" s="28"/>
      <c r="BO52" s="5"/>
      <c r="BP52" s="5"/>
      <c r="BQ52" s="487"/>
      <c r="BR52" s="487"/>
      <c r="BS52" s="487"/>
      <c r="BT52" s="487"/>
      <c r="BU52" s="487"/>
      <c r="BV52" s="487"/>
      <c r="BW52" s="487"/>
      <c r="BX52" s="487"/>
      <c r="BY52" s="487"/>
      <c r="BZ52" s="32"/>
      <c r="CA52" s="32"/>
      <c r="CB52" s="493"/>
      <c r="CC52" s="493"/>
      <c r="CD52" s="493"/>
      <c r="CE52" s="33"/>
      <c r="CF52" s="33"/>
      <c r="CG52" s="493"/>
      <c r="CH52" s="493"/>
      <c r="CI52" s="493"/>
      <c r="CJ52" s="493"/>
      <c r="CK52" s="34"/>
      <c r="CL52" s="494"/>
      <c r="CM52" s="494"/>
      <c r="CN52" s="494"/>
      <c r="CO52" s="494"/>
      <c r="CP52" s="494"/>
      <c r="CQ52" s="494"/>
      <c r="CR52" s="494"/>
      <c r="CS52" s="494"/>
      <c r="CT52" s="34"/>
      <c r="CU52" s="32"/>
      <c r="CV52" s="32"/>
      <c r="CW52" s="32"/>
      <c r="CX52" s="487"/>
      <c r="CY52" s="487"/>
      <c r="CZ52" s="487"/>
      <c r="DA52" s="487"/>
      <c r="DB52" s="487"/>
      <c r="DC52" s="487"/>
      <c r="DD52" s="32"/>
      <c r="DE52" s="35"/>
      <c r="DF52" s="35"/>
      <c r="DG52" s="487"/>
      <c r="DH52" s="487"/>
      <c r="DI52" s="487"/>
      <c r="DJ52" s="487"/>
      <c r="DK52" s="487"/>
      <c r="DL52" s="487"/>
      <c r="DM52" s="487"/>
      <c r="DN52" s="487"/>
      <c r="DO52" s="487"/>
      <c r="DP52" s="32"/>
      <c r="DQ52" s="32"/>
      <c r="DR52" s="487"/>
      <c r="DS52" s="487"/>
      <c r="DT52" s="487"/>
      <c r="DU52" s="487"/>
      <c r="DV52" s="487"/>
      <c r="DW52" s="487"/>
      <c r="DX52" s="487"/>
      <c r="DY52" s="487"/>
      <c r="DZ52" s="32"/>
      <c r="EA52" s="32"/>
      <c r="EB52" s="494"/>
      <c r="EC52" s="494"/>
      <c r="ED52" s="494"/>
      <c r="EE52" s="494"/>
      <c r="EF52" s="494"/>
      <c r="EG52" s="494"/>
      <c r="EH52" s="494"/>
      <c r="EI52" s="494"/>
      <c r="EJ52" s="36"/>
      <c r="EK52" s="495"/>
      <c r="EL52" s="495"/>
    </row>
    <row r="53" spans="1:142" ht="35.25" customHeight="1" thickBot="1" x14ac:dyDescent="0.45">
      <c r="A53" s="546" t="s">
        <v>139</v>
      </c>
      <c r="B53" s="547"/>
      <c r="C53" s="294" t="s">
        <v>52</v>
      </c>
      <c r="D53" s="295"/>
      <c r="E53" s="295"/>
      <c r="F53" s="295"/>
      <c r="G53" s="295"/>
      <c r="H53" s="295"/>
      <c r="I53" s="295"/>
      <c r="J53" s="295"/>
      <c r="K53" s="295"/>
      <c r="L53" s="295"/>
      <c r="M53" s="296"/>
      <c r="N53" s="558" t="s">
        <v>82</v>
      </c>
      <c r="O53" s="300"/>
      <c r="P53" s="299"/>
      <c r="Q53" s="300"/>
      <c r="R53" s="299"/>
      <c r="S53" s="300"/>
      <c r="T53" s="299"/>
      <c r="U53" s="300"/>
      <c r="V53" s="454">
        <v>1</v>
      </c>
      <c r="W53" s="299"/>
      <c r="X53" s="457">
        <v>108</v>
      </c>
      <c r="Y53" s="458"/>
      <c r="Z53" s="343">
        <f t="shared" si="50"/>
        <v>86</v>
      </c>
      <c r="AA53" s="343"/>
      <c r="AB53" s="425"/>
      <c r="AC53" s="426"/>
      <c r="AD53" s="432">
        <v>22</v>
      </c>
      <c r="AE53" s="414"/>
      <c r="AF53" s="414">
        <v>17</v>
      </c>
      <c r="AG53" s="414"/>
      <c r="AH53" s="414">
        <v>5</v>
      </c>
      <c r="AI53" s="414"/>
      <c r="AJ53" s="220"/>
      <c r="AK53" s="221"/>
      <c r="AL53" s="222">
        <v>17</v>
      </c>
      <c r="AM53" s="223"/>
      <c r="AN53" s="224">
        <v>5</v>
      </c>
      <c r="AO53" s="223"/>
      <c r="AP53" s="224">
        <v>1</v>
      </c>
      <c r="AQ53" s="222"/>
      <c r="AR53" s="213"/>
      <c r="AS53" s="214"/>
      <c r="AT53" s="237"/>
      <c r="AU53" s="214"/>
      <c r="AV53" s="237"/>
      <c r="AW53" s="238"/>
      <c r="AX53" s="222"/>
      <c r="AY53" s="223"/>
      <c r="AZ53" s="224"/>
      <c r="BA53" s="223"/>
      <c r="BB53" s="224"/>
      <c r="BC53" s="222"/>
      <c r="BD53" s="213"/>
      <c r="BE53" s="214"/>
      <c r="BF53" s="237"/>
      <c r="BG53" s="214"/>
      <c r="BH53" s="227"/>
      <c r="BI53" s="228"/>
      <c r="BJ53" s="537"/>
      <c r="BK53" s="536"/>
      <c r="BL53" s="536"/>
      <c r="BM53" s="536"/>
      <c r="BN53" s="28"/>
      <c r="BO53" s="5"/>
      <c r="BP53" s="5"/>
      <c r="BQ53" s="92"/>
      <c r="BR53" s="92"/>
      <c r="BS53" s="92"/>
      <c r="BT53" s="92"/>
      <c r="BU53" s="92"/>
      <c r="BV53" s="92"/>
      <c r="BW53" s="92"/>
      <c r="BX53" s="92"/>
      <c r="BY53" s="92"/>
      <c r="BZ53" s="35"/>
      <c r="CA53" s="35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487"/>
      <c r="CM53" s="487"/>
      <c r="CN53" s="487"/>
      <c r="CO53" s="487"/>
      <c r="CP53" s="487"/>
      <c r="CQ53" s="487"/>
      <c r="CR53" s="487"/>
      <c r="CS53" s="487"/>
      <c r="CT53" s="35"/>
      <c r="CU53" s="33"/>
      <c r="CV53" s="33"/>
      <c r="CW53" s="487"/>
      <c r="CX53" s="487"/>
      <c r="CY53" s="487"/>
      <c r="CZ53" s="487"/>
      <c r="DA53" s="487"/>
      <c r="DB53" s="487"/>
      <c r="DC53" s="487"/>
      <c r="DD53" s="487"/>
      <c r="DE53" s="35"/>
      <c r="DF53" s="35"/>
      <c r="DG53" s="35"/>
      <c r="DH53" s="487"/>
      <c r="DI53" s="487"/>
      <c r="DJ53" s="487"/>
      <c r="DK53" s="487"/>
      <c r="DL53" s="487"/>
      <c r="DM53" s="487"/>
      <c r="DN53" s="487"/>
      <c r="DO53" s="487"/>
      <c r="DP53" s="32"/>
      <c r="DQ53" s="32"/>
      <c r="DR53" s="487"/>
      <c r="DS53" s="487"/>
      <c r="DT53" s="487"/>
      <c r="DU53" s="487"/>
      <c r="DV53" s="487"/>
      <c r="DW53" s="487"/>
      <c r="DX53" s="487"/>
      <c r="DY53" s="487"/>
      <c r="DZ53" s="32"/>
      <c r="EA53" s="32"/>
      <c r="EB53" s="487"/>
      <c r="EC53" s="487"/>
      <c r="ED53" s="487"/>
      <c r="EE53" s="487"/>
      <c r="EF53" s="487"/>
      <c r="EG53" s="487"/>
      <c r="EH53" s="487"/>
      <c r="EI53" s="487"/>
      <c r="EJ53" s="36"/>
      <c r="EK53" s="36"/>
      <c r="EL53" s="36"/>
    </row>
    <row r="54" spans="1:142" ht="28.5" thickBot="1" x14ac:dyDescent="0.45">
      <c r="A54" s="559" t="s">
        <v>53</v>
      </c>
      <c r="B54" s="560"/>
      <c r="C54" s="629" t="s">
        <v>54</v>
      </c>
      <c r="D54" s="630"/>
      <c r="E54" s="630"/>
      <c r="F54" s="630"/>
      <c r="G54" s="630"/>
      <c r="H54" s="630"/>
      <c r="I54" s="630"/>
      <c r="J54" s="630"/>
      <c r="K54" s="630"/>
      <c r="L54" s="630"/>
      <c r="M54" s="631"/>
      <c r="N54" s="575"/>
      <c r="O54" s="576"/>
      <c r="P54" s="283"/>
      <c r="Q54" s="570"/>
      <c r="R54" s="283"/>
      <c r="S54" s="570"/>
      <c r="T54" s="283"/>
      <c r="U54" s="570"/>
      <c r="V54" s="282">
        <f>SUM(V55,V59,V62,V65)</f>
        <v>12</v>
      </c>
      <c r="W54" s="283"/>
      <c r="X54" s="427">
        <f>SUM(X55,X59,X62,X65,)</f>
        <v>2291</v>
      </c>
      <c r="Y54" s="428"/>
      <c r="Z54" s="427">
        <f t="shared" ref="Z54" si="51">SUM(Z55,Z59,Z62,Z65,)</f>
        <v>1987</v>
      </c>
      <c r="AA54" s="428"/>
      <c r="AB54" s="427">
        <f t="shared" ref="AB54" si="52">SUM(AB55,AB59,AB62,AB65,)</f>
        <v>900</v>
      </c>
      <c r="AC54" s="428"/>
      <c r="AD54" s="309">
        <f>SUM(AD55,AD59,AD62,AD65,)</f>
        <v>304</v>
      </c>
      <c r="AE54" s="310"/>
      <c r="AF54" s="310">
        <f>SUM(AF55,AF59,AF62,AF65,)</f>
        <v>171</v>
      </c>
      <c r="AG54" s="310"/>
      <c r="AH54" s="310">
        <f>SUM(AH55,AH59,AH62,AH65,)</f>
        <v>121</v>
      </c>
      <c r="AI54" s="310"/>
      <c r="AJ54" s="310">
        <f>SUM(AJ55,AJ59,AJ62,AJ65,)</f>
        <v>12</v>
      </c>
      <c r="AK54" s="422"/>
      <c r="AL54" s="278">
        <f>SUM(AL55,AL59,AL62,AL65)</f>
        <v>0</v>
      </c>
      <c r="AM54" s="279"/>
      <c r="AN54" s="367">
        <f>SUM(AN55,AN59,AN62,AN65)</f>
        <v>0</v>
      </c>
      <c r="AO54" s="279"/>
      <c r="AP54" s="367">
        <f>SUM(AP55,AP59,AP62,AP65)</f>
        <v>0</v>
      </c>
      <c r="AQ54" s="270"/>
      <c r="AR54" s="284">
        <f>SUM(AR55,AR59,AR62,AR65,)</f>
        <v>40</v>
      </c>
      <c r="AS54" s="285"/>
      <c r="AT54" s="285">
        <f>SUM(AT55,AT59,AT62,AT65,)</f>
        <v>10</v>
      </c>
      <c r="AU54" s="285"/>
      <c r="AV54" s="285">
        <f>SUM(AV55,AV59,AV62,AV65,)</f>
        <v>3</v>
      </c>
      <c r="AW54" s="236"/>
      <c r="AX54" s="278">
        <f>SUM(AX55,AX59,AX62,AX65)</f>
        <v>54</v>
      </c>
      <c r="AY54" s="279"/>
      <c r="AZ54" s="367">
        <f>SUM(AZ55,AZ59,AZ62,AZ65)</f>
        <v>54</v>
      </c>
      <c r="BA54" s="279"/>
      <c r="BB54" s="367">
        <f>SUM(BB55,BB59,BB62,BB65)</f>
        <v>2</v>
      </c>
      <c r="BC54" s="270"/>
      <c r="BD54" s="284">
        <f>SUM(BD55,BD59,BD62,BD65,)</f>
        <v>77</v>
      </c>
      <c r="BE54" s="285"/>
      <c r="BF54" s="285">
        <f>SUM(BF55,BF59,BF62,BF65,)</f>
        <v>69</v>
      </c>
      <c r="BG54" s="285"/>
      <c r="BH54" s="285">
        <f>SUM(BH55,BH59,BH62,BH65,)</f>
        <v>5</v>
      </c>
      <c r="BI54" s="377"/>
      <c r="BJ54" s="541"/>
      <c r="BK54" s="535"/>
      <c r="BL54" s="534"/>
      <c r="BM54" s="534"/>
      <c r="BN54" s="28"/>
      <c r="BO54" s="5"/>
      <c r="BP54" s="5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480"/>
      <c r="CC54" s="480"/>
      <c r="CD54" s="480"/>
      <c r="CE54" s="480"/>
      <c r="CF54" s="480"/>
      <c r="CG54" s="480"/>
      <c r="CH54" s="480"/>
      <c r="CI54" s="480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480"/>
      <c r="DT54" s="480"/>
      <c r="DU54" s="480"/>
      <c r="DV54" s="480"/>
      <c r="DW54" s="480"/>
      <c r="DX54" s="480"/>
      <c r="DY54" s="32"/>
      <c r="DZ54" s="32"/>
      <c r="EA54" s="32"/>
      <c r="EB54" s="32"/>
      <c r="EC54" s="480"/>
      <c r="ED54" s="480"/>
      <c r="EE54" s="480"/>
      <c r="EF54" s="480"/>
      <c r="EG54" s="480"/>
      <c r="EH54" s="480"/>
      <c r="EI54" s="32"/>
      <c r="EJ54" s="36"/>
      <c r="EK54" s="36"/>
      <c r="EL54" s="36"/>
    </row>
    <row r="55" spans="1:142" ht="59.25" customHeight="1" thickBot="1" x14ac:dyDescent="0.45">
      <c r="A55" s="561" t="s">
        <v>55</v>
      </c>
      <c r="B55" s="562"/>
      <c r="C55" s="313" t="s">
        <v>140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5"/>
      <c r="N55" s="577"/>
      <c r="O55" s="578"/>
      <c r="P55" s="563" t="s">
        <v>164</v>
      </c>
      <c r="Q55" s="564"/>
      <c r="R55" s="563" t="s">
        <v>166</v>
      </c>
      <c r="S55" s="564"/>
      <c r="T55" s="563" t="s">
        <v>173</v>
      </c>
      <c r="U55" s="564"/>
      <c r="V55" s="282">
        <f>SUM(V56:W58)</f>
        <v>4</v>
      </c>
      <c r="W55" s="283"/>
      <c r="X55" s="427">
        <f>SUM(X56:Y58)</f>
        <v>1158</v>
      </c>
      <c r="Y55" s="428"/>
      <c r="Z55" s="427">
        <f t="shared" ref="Z55" si="53">SUM(Z56:AA58)</f>
        <v>1002</v>
      </c>
      <c r="AA55" s="428"/>
      <c r="AB55" s="427">
        <f t="shared" ref="AB55" si="54">SUM(AB56:AC58)</f>
        <v>360</v>
      </c>
      <c r="AC55" s="428"/>
      <c r="AD55" s="309">
        <f>SUM(AD56:AE58)</f>
        <v>156</v>
      </c>
      <c r="AE55" s="310"/>
      <c r="AF55" s="309">
        <f>SUM(AF56:AG58)</f>
        <v>78</v>
      </c>
      <c r="AG55" s="310"/>
      <c r="AH55" s="309">
        <f>SUM(AH56:AI58)</f>
        <v>70</v>
      </c>
      <c r="AI55" s="310"/>
      <c r="AJ55" s="309">
        <f>SUM(AJ56:AK58)</f>
        <v>8</v>
      </c>
      <c r="AK55" s="310"/>
      <c r="AL55" s="269">
        <f>SUM(AL56:AM58)</f>
        <v>0</v>
      </c>
      <c r="AM55" s="279"/>
      <c r="AN55" s="269">
        <f t="shared" ref="AN55" si="55">SUM(AN56:AO58)</f>
        <v>0</v>
      </c>
      <c r="AO55" s="279"/>
      <c r="AP55" s="269">
        <f t="shared" ref="AP55" si="56">SUM(AP56:AQ58)</f>
        <v>0</v>
      </c>
      <c r="AQ55" s="279"/>
      <c r="AR55" s="284">
        <f>SUM(AR56:AS58)</f>
        <v>26</v>
      </c>
      <c r="AS55" s="285"/>
      <c r="AT55" s="285">
        <f>SUM(AT56:AU58)</f>
        <v>6</v>
      </c>
      <c r="AU55" s="285"/>
      <c r="AV55" s="285">
        <f>SUM(AV56:AW58)</f>
        <v>2</v>
      </c>
      <c r="AW55" s="377"/>
      <c r="AX55" s="279">
        <f>SUM(AX56:AY58)</f>
        <v>28</v>
      </c>
      <c r="AY55" s="397"/>
      <c r="AZ55" s="397">
        <f>SUM(AZ56:BA58)</f>
        <v>36</v>
      </c>
      <c r="BA55" s="397"/>
      <c r="BB55" s="397">
        <f>SUM(BB56:BC58)</f>
        <v>1</v>
      </c>
      <c r="BC55" s="269"/>
      <c r="BD55" s="284">
        <f>SUM(BD56:BE58)</f>
        <v>24</v>
      </c>
      <c r="BE55" s="285"/>
      <c r="BF55" s="285">
        <f>SUM(BF56:BG58)</f>
        <v>36</v>
      </c>
      <c r="BG55" s="285"/>
      <c r="BH55" s="285">
        <f>SUM(BH56:BI58)</f>
        <v>1</v>
      </c>
      <c r="BI55" s="377"/>
      <c r="BJ55" s="535"/>
      <c r="BK55" s="535"/>
      <c r="BL55" s="534"/>
      <c r="BM55" s="534"/>
      <c r="BN55" s="28"/>
      <c r="BO55" s="5"/>
      <c r="BP55" s="5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7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6"/>
      <c r="EK55" s="36"/>
      <c r="EL55" s="36"/>
    </row>
    <row r="56" spans="1:142" ht="33" customHeight="1" x14ac:dyDescent="0.4">
      <c r="A56" s="263" t="s">
        <v>56</v>
      </c>
      <c r="B56" s="264"/>
      <c r="C56" s="356" t="s">
        <v>141</v>
      </c>
      <c r="D56" s="357"/>
      <c r="E56" s="357"/>
      <c r="F56" s="357"/>
      <c r="G56" s="357"/>
      <c r="H56" s="357"/>
      <c r="I56" s="357"/>
      <c r="J56" s="357"/>
      <c r="K56" s="357"/>
      <c r="L56" s="357"/>
      <c r="M56" s="358"/>
      <c r="N56" s="359"/>
      <c r="O56" s="360"/>
      <c r="P56" s="374" t="s">
        <v>183</v>
      </c>
      <c r="Q56" s="375"/>
      <c r="R56" s="374" t="s">
        <v>82</v>
      </c>
      <c r="S56" s="375"/>
      <c r="T56" s="299" t="s">
        <v>172</v>
      </c>
      <c r="U56" s="300"/>
      <c r="V56" s="401">
        <v>4</v>
      </c>
      <c r="W56" s="374"/>
      <c r="X56" s="402">
        <v>1158</v>
      </c>
      <c r="Y56" s="343"/>
      <c r="Z56" s="343">
        <f t="shared" ref="Z56" si="57">SUM(X56-AD56)</f>
        <v>1002</v>
      </c>
      <c r="AA56" s="343"/>
      <c r="AB56" s="343"/>
      <c r="AC56" s="380"/>
      <c r="AD56" s="432">
        <v>156</v>
      </c>
      <c r="AE56" s="414"/>
      <c r="AF56" s="414">
        <v>78</v>
      </c>
      <c r="AG56" s="414"/>
      <c r="AH56" s="414">
        <v>70</v>
      </c>
      <c r="AI56" s="414"/>
      <c r="AJ56" s="414">
        <v>8</v>
      </c>
      <c r="AK56" s="531"/>
      <c r="AL56" s="199"/>
      <c r="AM56" s="355"/>
      <c r="AN56" s="198"/>
      <c r="AO56" s="355"/>
      <c r="AP56" s="198"/>
      <c r="AQ56" s="199"/>
      <c r="AR56" s="200">
        <v>26</v>
      </c>
      <c r="AS56" s="201"/>
      <c r="AT56" s="202">
        <v>6</v>
      </c>
      <c r="AU56" s="201"/>
      <c r="AV56" s="202">
        <v>2</v>
      </c>
      <c r="AW56" s="354"/>
      <c r="AX56" s="199">
        <v>28</v>
      </c>
      <c r="AY56" s="355"/>
      <c r="AZ56" s="198">
        <v>36</v>
      </c>
      <c r="BA56" s="355"/>
      <c r="BB56" s="198">
        <v>1</v>
      </c>
      <c r="BC56" s="199"/>
      <c r="BD56" s="200">
        <v>24</v>
      </c>
      <c r="BE56" s="201"/>
      <c r="BF56" s="202">
        <v>36</v>
      </c>
      <c r="BG56" s="201"/>
      <c r="BH56" s="203">
        <v>1</v>
      </c>
      <c r="BI56" s="204"/>
      <c r="BJ56" s="537"/>
      <c r="BK56" s="536"/>
      <c r="BL56" s="536"/>
      <c r="BM56" s="536"/>
      <c r="BN56" s="5"/>
      <c r="BO56" s="5"/>
      <c r="BP56" s="5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111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6"/>
      <c r="EK56" s="36"/>
      <c r="EL56" s="36"/>
    </row>
    <row r="57" spans="1:142" ht="29.25" customHeight="1" x14ac:dyDescent="0.4">
      <c r="A57" s="544" t="s">
        <v>181</v>
      </c>
      <c r="B57" s="545"/>
      <c r="C57" s="571" t="s">
        <v>167</v>
      </c>
      <c r="D57" s="572"/>
      <c r="E57" s="572"/>
      <c r="F57" s="572"/>
      <c r="G57" s="572"/>
      <c r="H57" s="572"/>
      <c r="I57" s="572"/>
      <c r="J57" s="572"/>
      <c r="K57" s="572"/>
      <c r="L57" s="572"/>
      <c r="M57" s="573"/>
      <c r="N57" s="567"/>
      <c r="O57" s="568"/>
      <c r="P57" s="451"/>
      <c r="Q57" s="574"/>
      <c r="R57" s="451" t="s">
        <v>81</v>
      </c>
      <c r="S57" s="574"/>
      <c r="T57" s="451"/>
      <c r="U57" s="574"/>
      <c r="V57" s="365"/>
      <c r="W57" s="366"/>
      <c r="X57" s="459"/>
      <c r="Y57" s="425"/>
      <c r="Z57" s="343"/>
      <c r="AA57" s="343"/>
      <c r="AB57" s="429">
        <v>144</v>
      </c>
      <c r="AC57" s="430"/>
      <c r="AD57" s="490"/>
      <c r="AE57" s="491"/>
      <c r="AF57" s="492"/>
      <c r="AG57" s="491"/>
      <c r="AH57" s="492"/>
      <c r="AI57" s="491"/>
      <c r="AJ57" s="492"/>
      <c r="AK57" s="832"/>
      <c r="AL57" s="104"/>
      <c r="AM57" s="106"/>
      <c r="AN57" s="103"/>
      <c r="AO57" s="106"/>
      <c r="AP57" s="103"/>
      <c r="AQ57" s="104"/>
      <c r="AR57" s="102"/>
      <c r="AS57" s="101"/>
      <c r="AT57" s="100"/>
      <c r="AU57" s="101"/>
      <c r="AV57" s="100"/>
      <c r="AW57" s="107"/>
      <c r="AX57" s="104"/>
      <c r="AY57" s="106"/>
      <c r="AZ57" s="103"/>
      <c r="BA57" s="106"/>
      <c r="BB57" s="103"/>
      <c r="BC57" s="104"/>
      <c r="BD57" s="102"/>
      <c r="BE57" s="101"/>
      <c r="BF57" s="100"/>
      <c r="BG57" s="101"/>
      <c r="BH57" s="100"/>
      <c r="BI57" s="107"/>
      <c r="BJ57" s="99"/>
      <c r="BK57" s="98"/>
      <c r="BL57" s="98"/>
      <c r="BM57" s="98"/>
      <c r="BN57" s="5"/>
      <c r="BO57" s="5"/>
      <c r="BP57" s="5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105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6"/>
      <c r="EK57" s="36"/>
      <c r="EL57" s="36"/>
    </row>
    <row r="58" spans="1:142" ht="48" customHeight="1" thickBot="1" x14ac:dyDescent="0.45">
      <c r="A58" s="384" t="s">
        <v>168</v>
      </c>
      <c r="B58" s="385"/>
      <c r="C58" s="386" t="s">
        <v>63</v>
      </c>
      <c r="D58" s="387"/>
      <c r="E58" s="387"/>
      <c r="F58" s="387"/>
      <c r="G58" s="387"/>
      <c r="H58" s="387"/>
      <c r="I58" s="387"/>
      <c r="J58" s="387"/>
      <c r="K58" s="387"/>
      <c r="L58" s="387"/>
      <c r="M58" s="388"/>
      <c r="N58" s="389"/>
      <c r="O58" s="390"/>
      <c r="P58" s="391"/>
      <c r="Q58" s="392"/>
      <c r="R58" s="391"/>
      <c r="S58" s="392"/>
      <c r="T58" s="299" t="s">
        <v>177</v>
      </c>
      <c r="U58" s="300"/>
      <c r="V58" s="393"/>
      <c r="W58" s="394"/>
      <c r="X58" s="455"/>
      <c r="Y58" s="456"/>
      <c r="Z58" s="829"/>
      <c r="AA58" s="456"/>
      <c r="AB58" s="446">
        <v>216</v>
      </c>
      <c r="AC58" s="447"/>
      <c r="AD58" s="303"/>
      <c r="AE58" s="304"/>
      <c r="AF58" s="305"/>
      <c r="AG58" s="305"/>
      <c r="AH58" s="306"/>
      <c r="AI58" s="306"/>
      <c r="AJ58" s="306"/>
      <c r="AK58" s="351"/>
      <c r="AL58" s="352"/>
      <c r="AM58" s="353"/>
      <c r="AN58" s="276"/>
      <c r="AO58" s="353"/>
      <c r="AP58" s="276"/>
      <c r="AQ58" s="277"/>
      <c r="AR58" s="267"/>
      <c r="AS58" s="268"/>
      <c r="AT58" s="229"/>
      <c r="AU58" s="268"/>
      <c r="AV58" s="229"/>
      <c r="AW58" s="230"/>
      <c r="AX58" s="352"/>
      <c r="AY58" s="353"/>
      <c r="AZ58" s="276"/>
      <c r="BA58" s="353"/>
      <c r="BB58" s="276"/>
      <c r="BC58" s="277"/>
      <c r="BD58" s="267"/>
      <c r="BE58" s="268"/>
      <c r="BF58" s="229"/>
      <c r="BG58" s="268"/>
      <c r="BH58" s="229"/>
      <c r="BI58" s="230"/>
      <c r="BJ58" s="95"/>
      <c r="BK58" s="93"/>
      <c r="BL58" s="93"/>
      <c r="BM58" s="93"/>
      <c r="BN58" s="5"/>
      <c r="BO58" s="5"/>
      <c r="BP58" s="5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6"/>
      <c r="EK58" s="36"/>
      <c r="EL58" s="36"/>
    </row>
    <row r="59" spans="1:142" ht="54" customHeight="1" thickBot="1" x14ac:dyDescent="0.45">
      <c r="A59" s="550" t="s">
        <v>57</v>
      </c>
      <c r="B59" s="551"/>
      <c r="C59" s="313" t="s">
        <v>142</v>
      </c>
      <c r="D59" s="314"/>
      <c r="E59" s="314"/>
      <c r="F59" s="314"/>
      <c r="G59" s="314"/>
      <c r="H59" s="314"/>
      <c r="I59" s="314"/>
      <c r="J59" s="314"/>
      <c r="K59" s="314"/>
      <c r="L59" s="314"/>
      <c r="M59" s="315"/>
      <c r="N59" s="556"/>
      <c r="O59" s="557"/>
      <c r="P59" s="563" t="s">
        <v>148</v>
      </c>
      <c r="Q59" s="564"/>
      <c r="R59" s="563" t="s">
        <v>148</v>
      </c>
      <c r="S59" s="564"/>
      <c r="T59" s="563" t="s">
        <v>174</v>
      </c>
      <c r="U59" s="564"/>
      <c r="V59" s="823">
        <f>SUM(V60:W61)</f>
        <v>3</v>
      </c>
      <c r="W59" s="824"/>
      <c r="X59" s="436">
        <f>SUM(X60:Y61)</f>
        <v>737</v>
      </c>
      <c r="Y59" s="437"/>
      <c r="Z59" s="436">
        <f t="shared" ref="Z59" si="58">SUM(Z60:AA61)</f>
        <v>641</v>
      </c>
      <c r="AA59" s="437"/>
      <c r="AB59" s="436">
        <f t="shared" ref="AB59" si="59">SUM(AB60:AC61)</f>
        <v>180</v>
      </c>
      <c r="AC59" s="437"/>
      <c r="AD59" s="309">
        <f>SUM(AD60:AE61)</f>
        <v>96</v>
      </c>
      <c r="AE59" s="310"/>
      <c r="AF59" s="310">
        <f>SUM(AF60:AG61)</f>
        <v>60</v>
      </c>
      <c r="AG59" s="310"/>
      <c r="AH59" s="310">
        <f>SUM(AH60:AI61)</f>
        <v>36</v>
      </c>
      <c r="AI59" s="310"/>
      <c r="AJ59" s="310">
        <f>SUM(AJ60:AK61)</f>
        <v>0</v>
      </c>
      <c r="AK59" s="422"/>
      <c r="AL59" s="569">
        <f>SUM(AL60:AM61)</f>
        <v>0</v>
      </c>
      <c r="AM59" s="488"/>
      <c r="AN59" s="488">
        <f>SUM(AN60:AO61)</f>
        <v>0</v>
      </c>
      <c r="AO59" s="488"/>
      <c r="AP59" s="488">
        <f>SUM(AP60:AQ61)</f>
        <v>0</v>
      </c>
      <c r="AQ59" s="489"/>
      <c r="AR59" s="409">
        <f>SUM(AR60:AS61)</f>
        <v>14</v>
      </c>
      <c r="AS59" s="239"/>
      <c r="AT59" s="239">
        <f>SUM(AT60:AU61)</f>
        <v>4</v>
      </c>
      <c r="AU59" s="239"/>
      <c r="AV59" s="239">
        <f>SUM(AV60:AW61)</f>
        <v>1</v>
      </c>
      <c r="AW59" s="376"/>
      <c r="AX59" s="363">
        <f>SUM(AX60:AY61)</f>
        <v>26</v>
      </c>
      <c r="AY59" s="364"/>
      <c r="AZ59" s="363">
        <f>SUM(AZ60:BA61)</f>
        <v>18</v>
      </c>
      <c r="BA59" s="364"/>
      <c r="BB59" s="363">
        <f>SUM(BB60:BC61)</f>
        <v>1</v>
      </c>
      <c r="BC59" s="364"/>
      <c r="BD59" s="409">
        <f>SUM(BD60:BE61)</f>
        <v>20</v>
      </c>
      <c r="BE59" s="239"/>
      <c r="BF59" s="239">
        <f>SUM(BF60:BG61)</f>
        <v>14</v>
      </c>
      <c r="BG59" s="239"/>
      <c r="BH59" s="239">
        <f>SUM(BH60:BI61)</f>
        <v>1</v>
      </c>
      <c r="BI59" s="376"/>
      <c r="BJ59" s="535"/>
      <c r="BK59" s="535"/>
      <c r="BL59" s="535"/>
      <c r="BM59" s="535"/>
      <c r="BN59" s="28"/>
      <c r="BO59" s="5"/>
      <c r="BP59" s="5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480"/>
      <c r="CC59" s="480"/>
      <c r="CD59" s="480"/>
      <c r="CE59" s="480"/>
      <c r="CF59" s="480"/>
      <c r="CG59" s="480"/>
      <c r="CH59" s="480"/>
      <c r="CI59" s="480"/>
      <c r="CJ59" s="32"/>
      <c r="CK59" s="32"/>
      <c r="CL59" s="480"/>
      <c r="CM59" s="480"/>
      <c r="CN59" s="480"/>
      <c r="CO59" s="480"/>
      <c r="CP59" s="480"/>
      <c r="CQ59" s="480"/>
      <c r="CR59" s="480"/>
      <c r="CS59" s="480"/>
      <c r="CT59" s="32"/>
      <c r="CU59" s="32"/>
      <c r="CV59" s="32"/>
      <c r="CW59" s="480"/>
      <c r="CX59" s="480"/>
      <c r="CY59" s="480"/>
      <c r="CZ59" s="480"/>
      <c r="DA59" s="480"/>
      <c r="DB59" s="480"/>
      <c r="DC59" s="480"/>
      <c r="DD59" s="480"/>
      <c r="DE59" s="32"/>
      <c r="DF59" s="32"/>
      <c r="DG59" s="32"/>
      <c r="DH59" s="480"/>
      <c r="DI59" s="480"/>
      <c r="DJ59" s="480"/>
      <c r="DK59" s="480"/>
      <c r="DL59" s="480"/>
      <c r="DM59" s="480"/>
      <c r="DN59" s="480"/>
      <c r="DO59" s="480"/>
      <c r="DP59" s="32"/>
      <c r="DQ59" s="32"/>
      <c r="DR59" s="480"/>
      <c r="DS59" s="480"/>
      <c r="DT59" s="480"/>
      <c r="DU59" s="480"/>
      <c r="DV59" s="480"/>
      <c r="DW59" s="480"/>
      <c r="DX59" s="480"/>
      <c r="DY59" s="480"/>
      <c r="DZ59" s="32"/>
      <c r="EA59" s="32"/>
      <c r="EB59" s="480"/>
      <c r="EC59" s="480"/>
      <c r="ED59" s="480"/>
      <c r="EE59" s="480"/>
      <c r="EF59" s="480"/>
      <c r="EG59" s="480"/>
      <c r="EH59" s="480"/>
      <c r="EI59" s="480"/>
      <c r="EJ59" s="36"/>
      <c r="EK59" s="36"/>
      <c r="EL59" s="36"/>
    </row>
    <row r="60" spans="1:142" ht="29.25" customHeight="1" x14ac:dyDescent="0.3">
      <c r="A60" s="825" t="s">
        <v>58</v>
      </c>
      <c r="B60" s="826"/>
      <c r="C60" s="777" t="s">
        <v>143</v>
      </c>
      <c r="D60" s="778"/>
      <c r="E60" s="778"/>
      <c r="F60" s="778"/>
      <c r="G60" s="778"/>
      <c r="H60" s="778"/>
      <c r="I60" s="778"/>
      <c r="J60" s="778"/>
      <c r="K60" s="778"/>
      <c r="L60" s="778"/>
      <c r="M60" s="779"/>
      <c r="N60" s="780"/>
      <c r="O60" s="308"/>
      <c r="P60" s="451" t="s">
        <v>82</v>
      </c>
      <c r="Q60" s="574"/>
      <c r="R60" s="261" t="s">
        <v>82</v>
      </c>
      <c r="S60" s="773"/>
      <c r="T60" s="261" t="s">
        <v>81</v>
      </c>
      <c r="U60" s="773"/>
      <c r="V60" s="822">
        <v>3</v>
      </c>
      <c r="W60" s="261"/>
      <c r="X60" s="311">
        <v>737</v>
      </c>
      <c r="Y60" s="312"/>
      <c r="Z60" s="343">
        <f t="shared" ref="Z60" si="60">SUM(X60-AD60)</f>
        <v>641</v>
      </c>
      <c r="AA60" s="343"/>
      <c r="AB60" s="312"/>
      <c r="AC60" s="433"/>
      <c r="AD60" s="336">
        <v>96</v>
      </c>
      <c r="AE60" s="337"/>
      <c r="AF60" s="337">
        <v>60</v>
      </c>
      <c r="AG60" s="337"/>
      <c r="AH60" s="337">
        <v>36</v>
      </c>
      <c r="AI60" s="337"/>
      <c r="AJ60" s="273"/>
      <c r="AK60" s="274"/>
      <c r="AL60" s="403"/>
      <c r="AM60" s="281"/>
      <c r="AN60" s="271"/>
      <c r="AO60" s="281"/>
      <c r="AP60" s="271"/>
      <c r="AQ60" s="403"/>
      <c r="AR60" s="213">
        <v>14</v>
      </c>
      <c r="AS60" s="214"/>
      <c r="AT60" s="237">
        <v>4</v>
      </c>
      <c r="AU60" s="214"/>
      <c r="AV60" s="237">
        <v>1</v>
      </c>
      <c r="AW60" s="238"/>
      <c r="AX60" s="403">
        <v>26</v>
      </c>
      <c r="AY60" s="281"/>
      <c r="AZ60" s="271">
        <v>18</v>
      </c>
      <c r="BA60" s="281"/>
      <c r="BB60" s="271">
        <v>1</v>
      </c>
      <c r="BC60" s="403"/>
      <c r="BD60" s="275">
        <v>20</v>
      </c>
      <c r="BE60" s="266"/>
      <c r="BF60" s="265">
        <v>14</v>
      </c>
      <c r="BG60" s="266"/>
      <c r="BH60" s="552">
        <v>1</v>
      </c>
      <c r="BI60" s="553"/>
      <c r="BJ60" s="537"/>
      <c r="BK60" s="536"/>
      <c r="BL60" s="536"/>
      <c r="BM60" s="536"/>
      <c r="BN60" s="5"/>
      <c r="BO60" s="5"/>
      <c r="BP60" s="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</row>
    <row r="61" spans="1:142" ht="49.5" customHeight="1" thickBot="1" x14ac:dyDescent="0.45">
      <c r="A61" s="542" t="s">
        <v>169</v>
      </c>
      <c r="B61" s="543"/>
      <c r="C61" s="294" t="s">
        <v>63</v>
      </c>
      <c r="D61" s="295"/>
      <c r="E61" s="295"/>
      <c r="F61" s="295"/>
      <c r="G61" s="295"/>
      <c r="H61" s="295"/>
      <c r="I61" s="295"/>
      <c r="J61" s="295"/>
      <c r="K61" s="295"/>
      <c r="L61" s="295"/>
      <c r="M61" s="296"/>
      <c r="N61" s="297"/>
      <c r="O61" s="298"/>
      <c r="P61" s="299"/>
      <c r="Q61" s="300"/>
      <c r="R61" s="299"/>
      <c r="S61" s="300"/>
      <c r="T61" s="299" t="s">
        <v>177</v>
      </c>
      <c r="U61" s="300"/>
      <c r="V61" s="365"/>
      <c r="W61" s="366"/>
      <c r="X61" s="361"/>
      <c r="Y61" s="362"/>
      <c r="Z61" s="348"/>
      <c r="AA61" s="348"/>
      <c r="AB61" s="429">
        <v>180</v>
      </c>
      <c r="AC61" s="430"/>
      <c r="AD61" s="303"/>
      <c r="AE61" s="304"/>
      <c r="AF61" s="305"/>
      <c r="AG61" s="305"/>
      <c r="AH61" s="306"/>
      <c r="AI61" s="306"/>
      <c r="AJ61" s="306"/>
      <c r="AK61" s="351"/>
      <c r="AL61" s="222"/>
      <c r="AM61" s="223"/>
      <c r="AN61" s="224"/>
      <c r="AO61" s="223"/>
      <c r="AP61" s="224"/>
      <c r="AQ61" s="222"/>
      <c r="AR61" s="213"/>
      <c r="AS61" s="214"/>
      <c r="AT61" s="237"/>
      <c r="AU61" s="214"/>
      <c r="AV61" s="237"/>
      <c r="AW61" s="238"/>
      <c r="AX61" s="222"/>
      <c r="AY61" s="223"/>
      <c r="AZ61" s="224"/>
      <c r="BA61" s="223"/>
      <c r="BB61" s="224"/>
      <c r="BC61" s="222"/>
      <c r="BD61" s="213"/>
      <c r="BE61" s="214"/>
      <c r="BF61" s="237"/>
      <c r="BG61" s="214"/>
      <c r="BH61" s="227"/>
      <c r="BI61" s="228"/>
      <c r="BJ61" s="95"/>
      <c r="BK61" s="93"/>
      <c r="BL61" s="93"/>
      <c r="BM61" s="93"/>
      <c r="BN61" s="5"/>
      <c r="BO61" s="5"/>
      <c r="BP61" s="5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6"/>
      <c r="EK61" s="36"/>
      <c r="EL61" s="36"/>
    </row>
    <row r="62" spans="1:142" ht="69.75" customHeight="1" thickBot="1" x14ac:dyDescent="0.3">
      <c r="A62" s="550" t="s">
        <v>59</v>
      </c>
      <c r="B62" s="551"/>
      <c r="C62" s="313" t="s">
        <v>180</v>
      </c>
      <c r="D62" s="314"/>
      <c r="E62" s="314"/>
      <c r="F62" s="314"/>
      <c r="G62" s="314"/>
      <c r="H62" s="314"/>
      <c r="I62" s="314"/>
      <c r="J62" s="314"/>
      <c r="K62" s="314"/>
      <c r="L62" s="314"/>
      <c r="M62" s="315"/>
      <c r="N62" s="556"/>
      <c r="O62" s="557"/>
      <c r="P62" s="563"/>
      <c r="Q62" s="564"/>
      <c r="R62" s="563"/>
      <c r="S62" s="564"/>
      <c r="T62" s="563" t="s">
        <v>178</v>
      </c>
      <c r="U62" s="564"/>
      <c r="V62" s="282">
        <f>SUM(V63)</f>
        <v>4</v>
      </c>
      <c r="W62" s="283"/>
      <c r="X62" s="774">
        <f>SUM(X63:Y64)</f>
        <v>336</v>
      </c>
      <c r="Y62" s="775"/>
      <c r="Z62" s="427">
        <f t="shared" ref="Z62" si="61">SUM(Z63:AA64)</f>
        <v>292</v>
      </c>
      <c r="AA62" s="468"/>
      <c r="AB62" s="434">
        <f t="shared" ref="AB62" si="62">SUM(AB63:AC64)</f>
        <v>216</v>
      </c>
      <c r="AC62" s="435"/>
      <c r="AD62" s="309">
        <f>SUM(AD63)</f>
        <v>44</v>
      </c>
      <c r="AE62" s="310"/>
      <c r="AF62" s="309">
        <f t="shared" ref="AF62" si="63">SUM(AF63)</f>
        <v>25</v>
      </c>
      <c r="AG62" s="310"/>
      <c r="AH62" s="309">
        <f t="shared" ref="AH62" si="64">SUM(AH63)</f>
        <v>15</v>
      </c>
      <c r="AI62" s="310"/>
      <c r="AJ62" s="309">
        <f t="shared" ref="AJ62" si="65">SUM(AJ63)</f>
        <v>4</v>
      </c>
      <c r="AK62" s="310"/>
      <c r="AL62" s="367">
        <f t="shared" ref="AL62" si="66">SUM(AL63)</f>
        <v>0</v>
      </c>
      <c r="AM62" s="279"/>
      <c r="AN62" s="269">
        <f>SUM(AO63)</f>
        <v>0</v>
      </c>
      <c r="AO62" s="279"/>
      <c r="AP62" s="269">
        <f>SUM(AQ63)</f>
        <v>0</v>
      </c>
      <c r="AQ62" s="367"/>
      <c r="AR62" s="233">
        <f>SUM(AS63)</f>
        <v>0</v>
      </c>
      <c r="AS62" s="234"/>
      <c r="AT62" s="236">
        <f>SUM(AU63)</f>
        <v>0</v>
      </c>
      <c r="AU62" s="234"/>
      <c r="AV62" s="236">
        <f>SUM(AW63)</f>
        <v>0</v>
      </c>
      <c r="AW62" s="339"/>
      <c r="AX62" s="367">
        <f>SUM(AX63:AY64)</f>
        <v>0</v>
      </c>
      <c r="AY62" s="279"/>
      <c r="AZ62" s="269">
        <f>SUM(AZ63:BA64)</f>
        <v>0</v>
      </c>
      <c r="BA62" s="279"/>
      <c r="BB62" s="269">
        <f>SUM(BB63:BC64)</f>
        <v>0</v>
      </c>
      <c r="BC62" s="367"/>
      <c r="BD62" s="233">
        <f>SUM(BD63)</f>
        <v>25</v>
      </c>
      <c r="BE62" s="234"/>
      <c r="BF62" s="236">
        <f>SUM(BF63)</f>
        <v>19</v>
      </c>
      <c r="BG62" s="234"/>
      <c r="BH62" s="285">
        <f>SUM(BH63)</f>
        <v>2</v>
      </c>
      <c r="BI62" s="377"/>
      <c r="BJ62" s="535"/>
      <c r="BK62" s="535"/>
      <c r="BL62" s="534"/>
      <c r="BM62" s="534"/>
      <c r="BN62" s="28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</row>
    <row r="63" spans="1:142" ht="52.5" customHeight="1" x14ac:dyDescent="0.25">
      <c r="A63" s="548" t="s">
        <v>60</v>
      </c>
      <c r="B63" s="549"/>
      <c r="C63" s="783" t="s">
        <v>144</v>
      </c>
      <c r="D63" s="784"/>
      <c r="E63" s="784"/>
      <c r="F63" s="784"/>
      <c r="G63" s="784"/>
      <c r="H63" s="784"/>
      <c r="I63" s="784"/>
      <c r="J63" s="784"/>
      <c r="K63" s="784"/>
      <c r="L63" s="784"/>
      <c r="M63" s="785"/>
      <c r="N63" s="781"/>
      <c r="O63" s="782"/>
      <c r="P63" s="776"/>
      <c r="Q63" s="699"/>
      <c r="R63" s="776"/>
      <c r="S63" s="699"/>
      <c r="T63" s="592" t="s">
        <v>185</v>
      </c>
      <c r="U63" s="592"/>
      <c r="V63" s="592">
        <v>4</v>
      </c>
      <c r="W63" s="828"/>
      <c r="X63" s="311">
        <v>336</v>
      </c>
      <c r="Y63" s="312"/>
      <c r="Z63" s="343">
        <f t="shared" ref="Z63" si="67">SUM(X63-AD63)</f>
        <v>292</v>
      </c>
      <c r="AA63" s="343"/>
      <c r="AB63" s="441"/>
      <c r="AC63" s="442"/>
      <c r="AD63" s="336">
        <v>44</v>
      </c>
      <c r="AE63" s="337"/>
      <c r="AF63" s="337">
        <v>25</v>
      </c>
      <c r="AG63" s="337"/>
      <c r="AH63" s="335">
        <v>15</v>
      </c>
      <c r="AI63" s="335"/>
      <c r="AJ63" s="417">
        <v>4</v>
      </c>
      <c r="AK63" s="431"/>
      <c r="AL63" s="338"/>
      <c r="AM63" s="232"/>
      <c r="AN63" s="231"/>
      <c r="AO63" s="232"/>
      <c r="AP63" s="231"/>
      <c r="AQ63" s="338"/>
      <c r="AR63" s="225"/>
      <c r="AS63" s="226"/>
      <c r="AT63" s="235"/>
      <c r="AU63" s="226"/>
      <c r="AV63" s="235"/>
      <c r="AW63" s="340"/>
      <c r="AX63" s="338"/>
      <c r="AY63" s="232"/>
      <c r="AZ63" s="231"/>
      <c r="BA63" s="232"/>
      <c r="BB63" s="231"/>
      <c r="BC63" s="338"/>
      <c r="BD63" s="225">
        <v>25</v>
      </c>
      <c r="BE63" s="226"/>
      <c r="BF63" s="235">
        <v>19</v>
      </c>
      <c r="BG63" s="226"/>
      <c r="BH63" s="554">
        <v>2</v>
      </c>
      <c r="BI63" s="555"/>
      <c r="BJ63" s="537"/>
      <c r="BK63" s="536"/>
      <c r="BL63" s="536"/>
      <c r="BM63" s="536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</row>
    <row r="64" spans="1:142" ht="43.5" customHeight="1" thickBot="1" x14ac:dyDescent="0.45">
      <c r="A64" s="384" t="s">
        <v>170</v>
      </c>
      <c r="B64" s="385"/>
      <c r="C64" s="386" t="s">
        <v>63</v>
      </c>
      <c r="D64" s="387"/>
      <c r="E64" s="387"/>
      <c r="F64" s="387"/>
      <c r="G64" s="387"/>
      <c r="H64" s="387"/>
      <c r="I64" s="387"/>
      <c r="J64" s="387"/>
      <c r="K64" s="387"/>
      <c r="L64" s="387"/>
      <c r="M64" s="388"/>
      <c r="N64" s="389"/>
      <c r="O64" s="390"/>
      <c r="P64" s="391"/>
      <c r="Q64" s="392"/>
      <c r="R64" s="391"/>
      <c r="S64" s="392"/>
      <c r="T64" s="299" t="s">
        <v>177</v>
      </c>
      <c r="U64" s="300"/>
      <c r="V64" s="393"/>
      <c r="W64" s="786"/>
      <c r="X64" s="361"/>
      <c r="Y64" s="362"/>
      <c r="Z64" s="827"/>
      <c r="AA64" s="827"/>
      <c r="AB64" s="301">
        <v>216</v>
      </c>
      <c r="AC64" s="302"/>
      <c r="AD64" s="303"/>
      <c r="AE64" s="304"/>
      <c r="AF64" s="305"/>
      <c r="AG64" s="305"/>
      <c r="AH64" s="306"/>
      <c r="AI64" s="306"/>
      <c r="AJ64" s="306"/>
      <c r="AK64" s="351"/>
      <c r="AL64" s="352"/>
      <c r="AM64" s="353"/>
      <c r="AN64" s="276"/>
      <c r="AO64" s="353"/>
      <c r="AP64" s="276"/>
      <c r="AQ64" s="277"/>
      <c r="AR64" s="267"/>
      <c r="AS64" s="268"/>
      <c r="AT64" s="229"/>
      <c r="AU64" s="268"/>
      <c r="AV64" s="229"/>
      <c r="AW64" s="230"/>
      <c r="AX64" s="352"/>
      <c r="AY64" s="353"/>
      <c r="AZ64" s="276"/>
      <c r="BA64" s="353"/>
      <c r="BB64" s="276"/>
      <c r="BC64" s="277"/>
      <c r="BD64" s="267"/>
      <c r="BE64" s="268"/>
      <c r="BF64" s="229"/>
      <c r="BG64" s="268"/>
      <c r="BH64" s="229"/>
      <c r="BI64" s="230"/>
      <c r="BJ64" s="97"/>
      <c r="BK64" s="96"/>
      <c r="BL64" s="96"/>
      <c r="BM64" s="96"/>
      <c r="BN64" s="5"/>
      <c r="BO64" s="5"/>
      <c r="BP64" s="5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6"/>
      <c r="EK64" s="36"/>
      <c r="EL64" s="36"/>
    </row>
    <row r="65" spans="1:142" ht="89.25" customHeight="1" thickBot="1" x14ac:dyDescent="0.3">
      <c r="A65" s="550" t="s">
        <v>61</v>
      </c>
      <c r="B65" s="551"/>
      <c r="C65" s="313" t="s">
        <v>184</v>
      </c>
      <c r="D65" s="314"/>
      <c r="E65" s="314"/>
      <c r="F65" s="314"/>
      <c r="G65" s="314"/>
      <c r="H65" s="314"/>
      <c r="I65" s="314"/>
      <c r="J65" s="314"/>
      <c r="K65" s="314"/>
      <c r="L65" s="314"/>
      <c r="M65" s="315"/>
      <c r="N65" s="556"/>
      <c r="O65" s="557"/>
      <c r="P65" s="563"/>
      <c r="Q65" s="564"/>
      <c r="R65" s="563"/>
      <c r="S65" s="564"/>
      <c r="T65" s="563" t="s">
        <v>171</v>
      </c>
      <c r="U65" s="564"/>
      <c r="V65" s="282">
        <f>SUM(V66:W67)</f>
        <v>1</v>
      </c>
      <c r="W65" s="283"/>
      <c r="X65" s="344">
        <f>SUM(X66:Y67)</f>
        <v>60</v>
      </c>
      <c r="Y65" s="345"/>
      <c r="Z65" s="344">
        <f t="shared" ref="Z65" si="68">SUM(Z66:AA67)</f>
        <v>52</v>
      </c>
      <c r="AA65" s="345"/>
      <c r="AB65" s="344">
        <f t="shared" ref="AB65" si="69">SUM(AB66:AC67)</f>
        <v>144</v>
      </c>
      <c r="AC65" s="345"/>
      <c r="AD65" s="309">
        <f>SUM(AD66:AE67)</f>
        <v>8</v>
      </c>
      <c r="AE65" s="310"/>
      <c r="AF65" s="310">
        <f>SUM(AF66:AG67)</f>
        <v>8</v>
      </c>
      <c r="AG65" s="310"/>
      <c r="AH65" s="310">
        <f>SUM(AH66:AI67)</f>
        <v>0</v>
      </c>
      <c r="AI65" s="310"/>
      <c r="AJ65" s="310">
        <f>SUM(AJ66:AK67)</f>
        <v>0</v>
      </c>
      <c r="AK65" s="422"/>
      <c r="AL65" s="278">
        <f>SUM(AL67:AM67)</f>
        <v>0</v>
      </c>
      <c r="AM65" s="279"/>
      <c r="AN65" s="269">
        <f>SUM(AN67:AO67)</f>
        <v>0</v>
      </c>
      <c r="AO65" s="279"/>
      <c r="AP65" s="269">
        <f>SUM(AP67:AQ67)</f>
        <v>0</v>
      </c>
      <c r="AQ65" s="270"/>
      <c r="AR65" s="233">
        <f>SUM(AR67:AS67)</f>
        <v>0</v>
      </c>
      <c r="AS65" s="234"/>
      <c r="AT65" s="236">
        <f>SUM(AT67:AU67)</f>
        <v>0</v>
      </c>
      <c r="AU65" s="234"/>
      <c r="AV65" s="236">
        <f>SUM(AV67:AW67)</f>
        <v>0</v>
      </c>
      <c r="AW65" s="339"/>
      <c r="AX65" s="269">
        <f>SUM(AX66:AY67)</f>
        <v>0</v>
      </c>
      <c r="AY65" s="279"/>
      <c r="AZ65" s="269">
        <f>SUM(AZ66:BA67)</f>
        <v>0</v>
      </c>
      <c r="BA65" s="279"/>
      <c r="BB65" s="269">
        <f>SUM(BB66:BC67)</f>
        <v>0</v>
      </c>
      <c r="BC65" s="279"/>
      <c r="BD65" s="284">
        <f>SUM(BD66:BE67)</f>
        <v>8</v>
      </c>
      <c r="BE65" s="285"/>
      <c r="BF65" s="236">
        <f>SUM(BF66:BG67)</f>
        <v>0</v>
      </c>
      <c r="BG65" s="234"/>
      <c r="BH65" s="236">
        <f>SUM(BH66:BI67)</f>
        <v>1</v>
      </c>
      <c r="BI65" s="339"/>
      <c r="BJ65" s="535"/>
      <c r="BK65" s="535"/>
      <c r="BL65" s="534"/>
      <c r="BM65" s="534"/>
      <c r="BN65" s="28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</row>
    <row r="66" spans="1:142" ht="53.25" customHeight="1" x14ac:dyDescent="0.4">
      <c r="A66" s="263" t="s">
        <v>160</v>
      </c>
      <c r="B66" s="264"/>
      <c r="C66" s="777" t="s">
        <v>159</v>
      </c>
      <c r="D66" s="778"/>
      <c r="E66" s="778"/>
      <c r="F66" s="778"/>
      <c r="G66" s="778"/>
      <c r="H66" s="778"/>
      <c r="I66" s="778"/>
      <c r="J66" s="778"/>
      <c r="K66" s="778"/>
      <c r="L66" s="778"/>
      <c r="M66" s="779"/>
      <c r="N66" s="307"/>
      <c r="O66" s="308"/>
      <c r="P66" s="261"/>
      <c r="Q66" s="773"/>
      <c r="R66" s="261"/>
      <c r="S66" s="773"/>
      <c r="T66" s="374" t="s">
        <v>81</v>
      </c>
      <c r="U66" s="375"/>
      <c r="V66" s="261">
        <v>1</v>
      </c>
      <c r="W66" s="262"/>
      <c r="X66" s="311">
        <v>60</v>
      </c>
      <c r="Y66" s="312"/>
      <c r="Z66" s="343">
        <f t="shared" ref="Z66" si="70">SUM(X66-AD66)</f>
        <v>52</v>
      </c>
      <c r="AA66" s="343"/>
      <c r="AB66" s="346"/>
      <c r="AC66" s="347"/>
      <c r="AD66" s="336">
        <v>8</v>
      </c>
      <c r="AE66" s="337"/>
      <c r="AF66" s="334">
        <v>8</v>
      </c>
      <c r="AG66" s="334"/>
      <c r="AH66" s="273"/>
      <c r="AI66" s="273"/>
      <c r="AJ66" s="273"/>
      <c r="AK66" s="274"/>
      <c r="AL66" s="280"/>
      <c r="AM66" s="281"/>
      <c r="AN66" s="271"/>
      <c r="AO66" s="281"/>
      <c r="AP66" s="271"/>
      <c r="AQ66" s="272"/>
      <c r="AR66" s="275"/>
      <c r="AS66" s="266"/>
      <c r="AT66" s="265"/>
      <c r="AU66" s="266"/>
      <c r="AV66" s="265"/>
      <c r="AW66" s="342"/>
      <c r="AX66" s="280"/>
      <c r="AY66" s="281"/>
      <c r="AZ66" s="271"/>
      <c r="BA66" s="281"/>
      <c r="BB66" s="271"/>
      <c r="BC66" s="272"/>
      <c r="BD66" s="275">
        <v>8</v>
      </c>
      <c r="BE66" s="266"/>
      <c r="BF66" s="265"/>
      <c r="BG66" s="266"/>
      <c r="BH66" s="265">
        <v>1</v>
      </c>
      <c r="BI66" s="342"/>
      <c r="BJ66" s="97"/>
      <c r="BK66" s="96"/>
      <c r="BL66" s="96"/>
      <c r="BM66" s="96"/>
      <c r="BN66" s="5"/>
      <c r="BO66" s="5"/>
      <c r="BP66" s="5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6"/>
      <c r="EK66" s="36"/>
      <c r="EL66" s="36"/>
    </row>
    <row r="67" spans="1:142" ht="51" customHeight="1" thickBot="1" x14ac:dyDescent="0.35">
      <c r="A67" s="542" t="s">
        <v>182</v>
      </c>
      <c r="B67" s="543"/>
      <c r="C67" s="294" t="s">
        <v>63</v>
      </c>
      <c r="D67" s="295"/>
      <c r="E67" s="295"/>
      <c r="F67" s="295"/>
      <c r="G67" s="295"/>
      <c r="H67" s="295"/>
      <c r="I67" s="295"/>
      <c r="J67" s="295"/>
      <c r="K67" s="295"/>
      <c r="L67" s="295"/>
      <c r="M67" s="296"/>
      <c r="N67" s="297"/>
      <c r="O67" s="298"/>
      <c r="P67" s="299"/>
      <c r="Q67" s="300"/>
      <c r="R67" s="299"/>
      <c r="S67" s="300"/>
      <c r="T67" s="299" t="s">
        <v>177</v>
      </c>
      <c r="U67" s="300"/>
      <c r="V67" s="365"/>
      <c r="W67" s="366"/>
      <c r="X67" s="361"/>
      <c r="Y67" s="362"/>
      <c r="Z67" s="343"/>
      <c r="AA67" s="343"/>
      <c r="AB67" s="429">
        <v>144</v>
      </c>
      <c r="AC67" s="430"/>
      <c r="AD67" s="833"/>
      <c r="AE67" s="834"/>
      <c r="AF67" s="835"/>
      <c r="AG67" s="835"/>
      <c r="AH67" s="220"/>
      <c r="AI67" s="220"/>
      <c r="AJ67" s="220"/>
      <c r="AK67" s="221"/>
      <c r="AL67" s="222"/>
      <c r="AM67" s="223"/>
      <c r="AN67" s="224"/>
      <c r="AO67" s="223"/>
      <c r="AP67" s="224"/>
      <c r="AQ67" s="222"/>
      <c r="AR67" s="213"/>
      <c r="AS67" s="214"/>
      <c r="AT67" s="237"/>
      <c r="AU67" s="214"/>
      <c r="AV67" s="237"/>
      <c r="AW67" s="238"/>
      <c r="AX67" s="222"/>
      <c r="AY67" s="223"/>
      <c r="AZ67" s="224"/>
      <c r="BA67" s="223"/>
      <c r="BB67" s="224"/>
      <c r="BC67" s="222"/>
      <c r="BD67" s="213"/>
      <c r="BE67" s="214"/>
      <c r="BF67" s="237"/>
      <c r="BG67" s="214"/>
      <c r="BH67" s="227"/>
      <c r="BI67" s="228"/>
      <c r="BJ67" s="95"/>
      <c r="BK67" s="94"/>
      <c r="BL67" s="94"/>
      <c r="BM67" s="9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1:142" s="113" customFormat="1" ht="72.75" customHeight="1" thickBot="1" x14ac:dyDescent="0.35">
      <c r="A68" s="288" t="s">
        <v>186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90"/>
      <c r="N68" s="372" t="s">
        <v>200</v>
      </c>
      <c r="O68" s="373"/>
      <c r="P68" s="372" t="s">
        <v>201</v>
      </c>
      <c r="Q68" s="373"/>
      <c r="R68" s="372" t="s">
        <v>202</v>
      </c>
      <c r="S68" s="373"/>
      <c r="T68" s="372" t="s">
        <v>203</v>
      </c>
      <c r="U68" s="373"/>
      <c r="V68" s="286">
        <f>SUM(V33,V38,V41)</f>
        <v>28</v>
      </c>
      <c r="W68" s="287"/>
      <c r="X68" s="133">
        <f>SUM(X33,X38,X41)</f>
        <v>4536</v>
      </c>
      <c r="Y68" s="134"/>
      <c r="Z68" s="133">
        <f t="shared" ref="Z68" si="71">SUM(Z33,Z38,Z41)</f>
        <v>3896</v>
      </c>
      <c r="AA68" s="134"/>
      <c r="AB68" s="133">
        <f t="shared" ref="AB68" si="72">SUM(AB33,AB38,AB41)</f>
        <v>900</v>
      </c>
      <c r="AC68" s="134"/>
      <c r="AD68" s="330">
        <f>SUM(AD41,AD38,AD33)</f>
        <v>640</v>
      </c>
      <c r="AE68" s="331"/>
      <c r="AF68" s="205">
        <f>SUM(AF33,AF38,AF41)</f>
        <v>399</v>
      </c>
      <c r="AG68" s="205"/>
      <c r="AH68" s="205">
        <f>SUM(AH33,AH38,AH41)</f>
        <v>229</v>
      </c>
      <c r="AI68" s="205"/>
      <c r="AJ68" s="205">
        <f>SUM(AJ33,AJ38,AJ41)</f>
        <v>12</v>
      </c>
      <c r="AK68" s="212"/>
      <c r="AL68" s="217">
        <f t="shared" ref="AL68" si="73">SUM(AL33,AL38,AL41)</f>
        <v>113</v>
      </c>
      <c r="AM68" s="218"/>
      <c r="AN68" s="219">
        <f>SUM(AN33,AN38,AN41)</f>
        <v>47</v>
      </c>
      <c r="AO68" s="218"/>
      <c r="AP68" s="219">
        <f>SUM(AP33,AP38,AP41)</f>
        <v>6</v>
      </c>
      <c r="AQ68" s="217"/>
      <c r="AR68" s="215">
        <f>SUM(AR33,AR38,AR41)</f>
        <v>120</v>
      </c>
      <c r="AS68" s="216"/>
      <c r="AT68" s="252">
        <f>SUM(AT33,AT38,AT41)</f>
        <v>40</v>
      </c>
      <c r="AU68" s="216"/>
      <c r="AV68" s="252">
        <f>SUM(AV33,AV38,AV41)</f>
        <v>9</v>
      </c>
      <c r="AW68" s="341"/>
      <c r="AX68" s="217">
        <f>SUM(AX33,AX38,AX41)</f>
        <v>87</v>
      </c>
      <c r="AY68" s="218"/>
      <c r="AZ68" s="219">
        <f>SUM(AZ33,AZ38,AZ41)</f>
        <v>73</v>
      </c>
      <c r="BA68" s="218"/>
      <c r="BB68" s="219">
        <f>SUM(BB33,BB38,BB41)</f>
        <v>5</v>
      </c>
      <c r="BC68" s="217"/>
      <c r="BD68" s="215">
        <f>SUM(BD33,BD38,BD41)</f>
        <v>79</v>
      </c>
      <c r="BE68" s="216"/>
      <c r="BF68" s="252">
        <f>SUM(BF33,BF38,BF41)</f>
        <v>81</v>
      </c>
      <c r="BG68" s="216"/>
      <c r="BH68" s="253">
        <f>SUM(BH33,BH38,BH41)</f>
        <v>6</v>
      </c>
      <c r="BI68" s="254"/>
      <c r="BJ68" s="582"/>
      <c r="BK68" s="582"/>
      <c r="BL68" s="146"/>
      <c r="BM68" s="146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</row>
    <row r="69" spans="1:142" s="116" customFormat="1" ht="28.5" customHeight="1" thickBot="1" x14ac:dyDescent="0.35">
      <c r="A69" s="291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3"/>
      <c r="N69" s="587" t="s">
        <v>204</v>
      </c>
      <c r="O69" s="588"/>
      <c r="P69" s="588"/>
      <c r="Q69" s="588"/>
      <c r="R69" s="588"/>
      <c r="S69" s="588"/>
      <c r="T69" s="588"/>
      <c r="U69" s="589"/>
      <c r="V69" s="286"/>
      <c r="W69" s="287"/>
      <c r="X69" s="207"/>
      <c r="Y69" s="208"/>
      <c r="Z69" s="207"/>
      <c r="AA69" s="208"/>
      <c r="AB69" s="207"/>
      <c r="AC69" s="208"/>
      <c r="AD69" s="332"/>
      <c r="AE69" s="333"/>
      <c r="AF69" s="205"/>
      <c r="AG69" s="205"/>
      <c r="AH69" s="205"/>
      <c r="AI69" s="205"/>
      <c r="AJ69" s="205"/>
      <c r="AK69" s="212"/>
      <c r="AL69" s="206">
        <f>SUM(AL68:AN68)</f>
        <v>160</v>
      </c>
      <c r="AM69" s="206"/>
      <c r="AN69" s="206"/>
      <c r="AO69" s="206"/>
      <c r="AP69" s="206"/>
      <c r="AQ69" s="206"/>
      <c r="AR69" s="209">
        <f>SUM(AR68:AT68)</f>
        <v>160</v>
      </c>
      <c r="AS69" s="210"/>
      <c r="AT69" s="210"/>
      <c r="AU69" s="210"/>
      <c r="AV69" s="210"/>
      <c r="AW69" s="211"/>
      <c r="AX69" s="206">
        <f>SUM(AX68:AZ68)</f>
        <v>160</v>
      </c>
      <c r="AY69" s="206"/>
      <c r="AZ69" s="206"/>
      <c r="BA69" s="206"/>
      <c r="BB69" s="206"/>
      <c r="BC69" s="206"/>
      <c r="BD69" s="209">
        <f>SUM(BD68:BF68)</f>
        <v>160</v>
      </c>
      <c r="BE69" s="210"/>
      <c r="BF69" s="210"/>
      <c r="BG69" s="210"/>
      <c r="BH69" s="210"/>
      <c r="BI69" s="211"/>
      <c r="BJ69" s="145"/>
      <c r="BK69" s="146"/>
      <c r="BL69" s="146"/>
      <c r="BM69" s="146"/>
      <c r="BN69" s="114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</row>
    <row r="70" spans="1:142" s="116" customFormat="1" ht="49.5" customHeight="1" x14ac:dyDescent="0.3">
      <c r="A70" s="117"/>
      <c r="B70" s="118"/>
      <c r="C70" s="179" t="s">
        <v>187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1"/>
      <c r="N70" s="169"/>
      <c r="O70" s="170"/>
      <c r="P70" s="171"/>
      <c r="Q70" s="172"/>
      <c r="R70" s="171"/>
      <c r="S70" s="172"/>
      <c r="T70" s="171"/>
      <c r="U70" s="172"/>
      <c r="V70" s="173"/>
      <c r="W70" s="174"/>
      <c r="X70" s="182">
        <v>1350</v>
      </c>
      <c r="Y70" s="183"/>
      <c r="Z70" s="183"/>
      <c r="AA70" s="183"/>
      <c r="AB70" s="184">
        <v>900</v>
      </c>
      <c r="AC70" s="185"/>
      <c r="AD70" s="159"/>
      <c r="AE70" s="160"/>
      <c r="AF70" s="161"/>
      <c r="AG70" s="161"/>
      <c r="AH70" s="162"/>
      <c r="AI70" s="162"/>
      <c r="AJ70" s="162"/>
      <c r="AK70" s="163"/>
      <c r="AL70" s="152"/>
      <c r="AM70" s="153"/>
      <c r="AN70" s="154"/>
      <c r="AO70" s="153"/>
      <c r="AP70" s="154"/>
      <c r="AQ70" s="152"/>
      <c r="AR70" s="155"/>
      <c r="AS70" s="156"/>
      <c r="AT70" s="150"/>
      <c r="AU70" s="156"/>
      <c r="AV70" s="150"/>
      <c r="AW70" s="151"/>
      <c r="AX70" s="152"/>
      <c r="AY70" s="153"/>
      <c r="AZ70" s="154"/>
      <c r="BA70" s="153"/>
      <c r="BB70" s="154"/>
      <c r="BC70" s="152"/>
      <c r="BD70" s="155"/>
      <c r="BE70" s="156"/>
      <c r="BF70" s="150"/>
      <c r="BG70" s="156"/>
      <c r="BH70" s="157"/>
      <c r="BI70" s="158"/>
      <c r="BJ70" s="119"/>
      <c r="BK70" s="119"/>
      <c r="BL70" s="119"/>
      <c r="BM70" s="119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  <c r="ED70" s="120"/>
      <c r="EE70" s="120"/>
      <c r="EF70" s="120"/>
      <c r="EG70" s="120"/>
      <c r="EH70" s="120"/>
      <c r="EI70" s="120"/>
      <c r="EJ70" s="120"/>
      <c r="EK70" s="120"/>
      <c r="EL70" s="120"/>
    </row>
    <row r="71" spans="1:142" s="116" customFormat="1" ht="48" customHeight="1" thickBot="1" x14ac:dyDescent="0.35">
      <c r="A71" s="164"/>
      <c r="B71" s="165"/>
      <c r="C71" s="166" t="s">
        <v>188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8"/>
      <c r="N71" s="169"/>
      <c r="O71" s="170"/>
      <c r="P71" s="171"/>
      <c r="Q71" s="172"/>
      <c r="R71" s="171"/>
      <c r="S71" s="172"/>
      <c r="T71" s="171"/>
      <c r="U71" s="172"/>
      <c r="V71" s="173"/>
      <c r="W71" s="174"/>
      <c r="X71" s="175">
        <v>4536</v>
      </c>
      <c r="Y71" s="176"/>
      <c r="Z71" s="176">
        <v>3896</v>
      </c>
      <c r="AA71" s="176"/>
      <c r="AB71" s="177"/>
      <c r="AC71" s="178"/>
      <c r="AD71" s="159">
        <v>640</v>
      </c>
      <c r="AE71" s="160"/>
      <c r="AF71" s="161"/>
      <c r="AG71" s="161"/>
      <c r="AH71" s="162"/>
      <c r="AI71" s="162"/>
      <c r="AJ71" s="162"/>
      <c r="AK71" s="163"/>
      <c r="AL71" s="152"/>
      <c r="AM71" s="153"/>
      <c r="AN71" s="154"/>
      <c r="AO71" s="153"/>
      <c r="AP71" s="154"/>
      <c r="AQ71" s="152"/>
      <c r="AR71" s="155"/>
      <c r="AS71" s="156"/>
      <c r="AT71" s="150"/>
      <c r="AU71" s="156"/>
      <c r="AV71" s="150"/>
      <c r="AW71" s="151"/>
      <c r="AX71" s="152"/>
      <c r="AY71" s="153"/>
      <c r="AZ71" s="154"/>
      <c r="BA71" s="153"/>
      <c r="BB71" s="154"/>
      <c r="BC71" s="152"/>
      <c r="BD71" s="155"/>
      <c r="BE71" s="156"/>
      <c r="BF71" s="150"/>
      <c r="BG71" s="156"/>
      <c r="BH71" s="157"/>
      <c r="BI71" s="158"/>
      <c r="BJ71" s="146"/>
      <c r="BK71" s="146"/>
      <c r="BL71" s="146"/>
      <c r="BM71" s="146"/>
      <c r="BN71" s="121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  <c r="ED71" s="120"/>
      <c r="EE71" s="120"/>
      <c r="EF71" s="120"/>
      <c r="EG71" s="120"/>
      <c r="EH71" s="120"/>
      <c r="EI71" s="120"/>
      <c r="EJ71" s="120"/>
      <c r="EK71" s="120"/>
      <c r="EL71" s="120"/>
    </row>
    <row r="72" spans="1:142" s="116" customFormat="1" ht="35.25" customHeight="1" thickBot="1" x14ac:dyDescent="0.35">
      <c r="A72" s="164" t="s">
        <v>189</v>
      </c>
      <c r="B72" s="165"/>
      <c r="C72" s="166" t="s">
        <v>62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8"/>
      <c r="N72" s="169"/>
      <c r="O72" s="170"/>
      <c r="P72" s="171"/>
      <c r="Q72" s="172"/>
      <c r="R72" s="171"/>
      <c r="S72" s="172"/>
      <c r="T72" s="171"/>
      <c r="U72" s="172"/>
      <c r="V72" s="173"/>
      <c r="W72" s="174"/>
      <c r="X72" s="175" t="s">
        <v>190</v>
      </c>
      <c r="Y72" s="176"/>
      <c r="Z72" s="176"/>
      <c r="AA72" s="176"/>
      <c r="AB72" s="177">
        <v>900</v>
      </c>
      <c r="AC72" s="178"/>
      <c r="AD72" s="159"/>
      <c r="AE72" s="160"/>
      <c r="AF72" s="161"/>
      <c r="AG72" s="161"/>
      <c r="AH72" s="162"/>
      <c r="AI72" s="162"/>
      <c r="AJ72" s="162"/>
      <c r="AK72" s="163"/>
      <c r="AL72" s="139"/>
      <c r="AM72" s="140"/>
      <c r="AN72" s="140"/>
      <c r="AO72" s="140"/>
      <c r="AP72" s="140"/>
      <c r="AQ72" s="141"/>
      <c r="AR72" s="142"/>
      <c r="AS72" s="143"/>
      <c r="AT72" s="143"/>
      <c r="AU72" s="143"/>
      <c r="AV72" s="143"/>
      <c r="AW72" s="144"/>
      <c r="AX72" s="139">
        <v>144</v>
      </c>
      <c r="AY72" s="140"/>
      <c r="AZ72" s="140"/>
      <c r="BA72" s="140"/>
      <c r="BB72" s="140"/>
      <c r="BC72" s="141"/>
      <c r="BD72" s="142"/>
      <c r="BE72" s="143"/>
      <c r="BF72" s="143"/>
      <c r="BG72" s="143"/>
      <c r="BH72" s="143"/>
      <c r="BI72" s="144"/>
      <c r="BJ72" s="146"/>
      <c r="BK72" s="146"/>
      <c r="BL72" s="146"/>
      <c r="BM72" s="146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</row>
    <row r="73" spans="1:142" s="116" customFormat="1" ht="48" customHeight="1" thickBot="1" x14ac:dyDescent="0.35">
      <c r="A73" s="164" t="s">
        <v>191</v>
      </c>
      <c r="B73" s="165"/>
      <c r="C73" s="166" t="s">
        <v>63</v>
      </c>
      <c r="D73" s="167"/>
      <c r="E73" s="167"/>
      <c r="F73" s="167"/>
      <c r="G73" s="167"/>
      <c r="H73" s="167"/>
      <c r="I73" s="167"/>
      <c r="J73" s="167"/>
      <c r="K73" s="167"/>
      <c r="L73" s="167"/>
      <c r="M73" s="168"/>
      <c r="N73" s="169"/>
      <c r="O73" s="170"/>
      <c r="P73" s="171"/>
      <c r="Q73" s="172"/>
      <c r="R73" s="171"/>
      <c r="S73" s="172"/>
      <c r="T73" s="171"/>
      <c r="U73" s="172"/>
      <c r="V73" s="173"/>
      <c r="W73" s="174"/>
      <c r="X73" s="175"/>
      <c r="Y73" s="176"/>
      <c r="Z73" s="176"/>
      <c r="AA73" s="176"/>
      <c r="AB73" s="177"/>
      <c r="AC73" s="178"/>
      <c r="AD73" s="159"/>
      <c r="AE73" s="160"/>
      <c r="AF73" s="161"/>
      <c r="AG73" s="161"/>
      <c r="AH73" s="162"/>
      <c r="AI73" s="162"/>
      <c r="AJ73" s="162"/>
      <c r="AK73" s="163"/>
      <c r="AL73" s="139"/>
      <c r="AM73" s="140"/>
      <c r="AN73" s="140"/>
      <c r="AO73" s="140"/>
      <c r="AP73" s="140"/>
      <c r="AQ73" s="141"/>
      <c r="AR73" s="142"/>
      <c r="AS73" s="143"/>
      <c r="AT73" s="143"/>
      <c r="AU73" s="143"/>
      <c r="AV73" s="143"/>
      <c r="AW73" s="144"/>
      <c r="AX73" s="139"/>
      <c r="AY73" s="140"/>
      <c r="AZ73" s="140"/>
      <c r="BA73" s="140"/>
      <c r="BB73" s="140"/>
      <c r="BC73" s="141"/>
      <c r="BD73" s="142">
        <v>756</v>
      </c>
      <c r="BE73" s="143"/>
      <c r="BF73" s="143"/>
      <c r="BG73" s="143"/>
      <c r="BH73" s="143"/>
      <c r="BI73" s="144"/>
      <c r="BJ73" s="146"/>
      <c r="BK73" s="146"/>
      <c r="BL73" s="146"/>
      <c r="BM73" s="146"/>
    </row>
    <row r="74" spans="1:142" s="116" customFormat="1" ht="51.75" customHeight="1" thickBot="1" x14ac:dyDescent="0.35">
      <c r="A74" s="349" t="s">
        <v>64</v>
      </c>
      <c r="B74" s="350"/>
      <c r="C74" s="187" t="s">
        <v>65</v>
      </c>
      <c r="D74" s="188"/>
      <c r="E74" s="188"/>
      <c r="F74" s="188"/>
      <c r="G74" s="188"/>
      <c r="H74" s="188"/>
      <c r="I74" s="188"/>
      <c r="J74" s="188"/>
      <c r="K74" s="188"/>
      <c r="L74" s="188"/>
      <c r="M74" s="189"/>
      <c r="N74" s="190"/>
      <c r="O74" s="191"/>
      <c r="P74" s="192"/>
      <c r="Q74" s="193"/>
      <c r="R74" s="192"/>
      <c r="S74" s="193"/>
      <c r="T74" s="192" t="s">
        <v>80</v>
      </c>
      <c r="U74" s="193"/>
      <c r="V74" s="194"/>
      <c r="W74" s="195"/>
      <c r="X74" s="196" t="s">
        <v>161</v>
      </c>
      <c r="Y74" s="197"/>
      <c r="Z74" s="316"/>
      <c r="AA74" s="316"/>
      <c r="AB74" s="317">
        <v>144</v>
      </c>
      <c r="AC74" s="318"/>
      <c r="AD74" s="319"/>
      <c r="AE74" s="320"/>
      <c r="AF74" s="321"/>
      <c r="AG74" s="321"/>
      <c r="AH74" s="322"/>
      <c r="AI74" s="322"/>
      <c r="AJ74" s="322"/>
      <c r="AK74" s="323"/>
      <c r="AL74" s="260"/>
      <c r="AM74" s="251"/>
      <c r="AN74" s="250"/>
      <c r="AO74" s="251"/>
      <c r="AP74" s="250"/>
      <c r="AQ74" s="260"/>
      <c r="AR74" s="256"/>
      <c r="AS74" s="257"/>
      <c r="AT74" s="258"/>
      <c r="AU74" s="257"/>
      <c r="AV74" s="258"/>
      <c r="AW74" s="259"/>
      <c r="AX74" s="260"/>
      <c r="AY74" s="251"/>
      <c r="AZ74" s="250"/>
      <c r="BA74" s="251"/>
      <c r="BB74" s="250"/>
      <c r="BC74" s="260"/>
      <c r="BD74" s="256"/>
      <c r="BE74" s="257"/>
      <c r="BF74" s="258"/>
      <c r="BG74" s="257"/>
      <c r="BH74" s="532"/>
      <c r="BI74" s="533"/>
      <c r="BJ74" s="122"/>
      <c r="BK74" s="119"/>
      <c r="BL74" s="119"/>
      <c r="BM74" s="119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</row>
    <row r="75" spans="1:142" s="116" customFormat="1" ht="28.5" customHeight="1" thickBot="1" x14ac:dyDescent="0.35">
      <c r="A75" s="123" t="s">
        <v>192</v>
      </c>
      <c r="B75" s="124"/>
      <c r="C75" s="125" t="s">
        <v>73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7"/>
      <c r="O75" s="128"/>
      <c r="P75" s="129"/>
      <c r="Q75" s="130"/>
      <c r="R75" s="129"/>
      <c r="S75" s="130"/>
      <c r="T75" s="129"/>
      <c r="U75" s="130"/>
      <c r="V75" s="131"/>
      <c r="W75" s="132"/>
      <c r="X75" s="147" t="s">
        <v>74</v>
      </c>
      <c r="Y75" s="148"/>
      <c r="Z75" s="148"/>
      <c r="AA75" s="148"/>
      <c r="AB75" s="148"/>
      <c r="AC75" s="149"/>
      <c r="AD75" s="136"/>
      <c r="AE75" s="137"/>
      <c r="AF75" s="137"/>
      <c r="AG75" s="137"/>
      <c r="AH75" s="137"/>
      <c r="AI75" s="137"/>
      <c r="AJ75" s="137"/>
      <c r="AK75" s="138"/>
      <c r="AL75" s="139"/>
      <c r="AM75" s="140"/>
      <c r="AN75" s="140"/>
      <c r="AO75" s="140"/>
      <c r="AP75" s="140"/>
      <c r="AQ75" s="141"/>
      <c r="AR75" s="142"/>
      <c r="AS75" s="143"/>
      <c r="AT75" s="143"/>
      <c r="AU75" s="143"/>
      <c r="AV75" s="143"/>
      <c r="AW75" s="144"/>
      <c r="AX75" s="139"/>
      <c r="AY75" s="140"/>
      <c r="AZ75" s="140"/>
      <c r="BA75" s="140"/>
      <c r="BB75" s="140"/>
      <c r="BC75" s="141"/>
      <c r="BD75" s="142" t="s">
        <v>193</v>
      </c>
      <c r="BE75" s="143"/>
      <c r="BF75" s="143"/>
      <c r="BG75" s="143"/>
      <c r="BH75" s="143"/>
      <c r="BI75" s="144"/>
      <c r="BJ75" s="145"/>
      <c r="BK75" s="146"/>
      <c r="BL75" s="146"/>
      <c r="BM75" s="146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</row>
    <row r="76" spans="1:142" s="116" customFormat="1" ht="48.75" customHeight="1" thickBot="1" x14ac:dyDescent="0.35">
      <c r="A76" s="123" t="s">
        <v>194</v>
      </c>
      <c r="B76" s="124"/>
      <c r="C76" s="125" t="s">
        <v>195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28"/>
      <c r="P76" s="129"/>
      <c r="Q76" s="130"/>
      <c r="R76" s="129"/>
      <c r="S76" s="130"/>
      <c r="T76" s="129"/>
      <c r="U76" s="130"/>
      <c r="V76" s="131"/>
      <c r="W76" s="132"/>
      <c r="X76" s="133" t="s">
        <v>161</v>
      </c>
      <c r="Y76" s="134"/>
      <c r="Z76" s="134"/>
      <c r="AA76" s="134"/>
      <c r="AB76" s="134"/>
      <c r="AC76" s="135"/>
      <c r="AD76" s="136"/>
      <c r="AE76" s="137"/>
      <c r="AF76" s="137"/>
      <c r="AG76" s="137"/>
      <c r="AH76" s="137"/>
      <c r="AI76" s="137"/>
      <c r="AJ76" s="137"/>
      <c r="AK76" s="138"/>
      <c r="AL76" s="139"/>
      <c r="AM76" s="140"/>
      <c r="AN76" s="140"/>
      <c r="AO76" s="140"/>
      <c r="AP76" s="140"/>
      <c r="AQ76" s="141"/>
      <c r="AR76" s="142"/>
      <c r="AS76" s="143"/>
      <c r="AT76" s="143"/>
      <c r="AU76" s="143"/>
      <c r="AV76" s="143"/>
      <c r="AW76" s="144"/>
      <c r="AX76" s="139"/>
      <c r="AY76" s="140"/>
      <c r="AZ76" s="140"/>
      <c r="BA76" s="140"/>
      <c r="BB76" s="140"/>
      <c r="BC76" s="141"/>
      <c r="BD76" s="142" t="s">
        <v>196</v>
      </c>
      <c r="BE76" s="143"/>
      <c r="BF76" s="143"/>
      <c r="BG76" s="143"/>
      <c r="BH76" s="143"/>
      <c r="BI76" s="144"/>
      <c r="BJ76" s="145"/>
      <c r="BK76" s="146"/>
      <c r="BL76" s="146"/>
      <c r="BM76" s="146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</row>
    <row r="77" spans="1:142" s="116" customFormat="1" ht="60" customHeight="1" thickBot="1" x14ac:dyDescent="0.35">
      <c r="A77" s="123" t="s">
        <v>192</v>
      </c>
      <c r="B77" s="124"/>
      <c r="C77" s="125" t="s">
        <v>197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28"/>
      <c r="P77" s="129"/>
      <c r="Q77" s="130"/>
      <c r="R77" s="129"/>
      <c r="S77" s="130"/>
      <c r="T77" s="129"/>
      <c r="U77" s="130"/>
      <c r="V77" s="131"/>
      <c r="W77" s="132"/>
      <c r="X77" s="133" t="s">
        <v>198</v>
      </c>
      <c r="Y77" s="134"/>
      <c r="Z77" s="134"/>
      <c r="AA77" s="134"/>
      <c r="AB77" s="134"/>
      <c r="AC77" s="135"/>
      <c r="AD77" s="136"/>
      <c r="AE77" s="137"/>
      <c r="AF77" s="137"/>
      <c r="AG77" s="137"/>
      <c r="AH77" s="137"/>
      <c r="AI77" s="137"/>
      <c r="AJ77" s="137"/>
      <c r="AK77" s="138"/>
      <c r="AL77" s="139"/>
      <c r="AM77" s="140"/>
      <c r="AN77" s="140"/>
      <c r="AO77" s="140"/>
      <c r="AP77" s="140"/>
      <c r="AQ77" s="141"/>
      <c r="AR77" s="142"/>
      <c r="AS77" s="143"/>
      <c r="AT77" s="143"/>
      <c r="AU77" s="143"/>
      <c r="AV77" s="143"/>
      <c r="AW77" s="144"/>
      <c r="AX77" s="139"/>
      <c r="AY77" s="140"/>
      <c r="AZ77" s="140"/>
      <c r="BA77" s="140"/>
      <c r="BB77" s="140"/>
      <c r="BC77" s="141"/>
      <c r="BD77" s="142" t="s">
        <v>199</v>
      </c>
      <c r="BE77" s="143"/>
      <c r="BF77" s="143"/>
      <c r="BG77" s="143"/>
      <c r="BH77" s="143"/>
      <c r="BI77" s="144"/>
      <c r="BJ77" s="145"/>
      <c r="BK77" s="146"/>
      <c r="BL77" s="146"/>
      <c r="BM77" s="146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</row>
    <row r="78" spans="1:142" ht="20.100000000000001" customHeight="1" x14ac:dyDescent="0.25">
      <c r="A78" s="836" t="s">
        <v>152</v>
      </c>
      <c r="B78" s="837"/>
      <c r="C78" s="837"/>
      <c r="D78" s="837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7"/>
      <c r="W78" s="837"/>
      <c r="X78" s="837"/>
      <c r="Y78" s="837"/>
      <c r="Z78" s="837"/>
      <c r="AA78" s="837"/>
      <c r="AB78" s="837"/>
      <c r="AC78" s="838"/>
      <c r="AD78" s="327" t="s">
        <v>75</v>
      </c>
      <c r="AE78" s="327"/>
      <c r="AF78" s="790" t="s">
        <v>76</v>
      </c>
      <c r="AG78" s="790"/>
      <c r="AH78" s="790"/>
      <c r="AI78" s="790"/>
      <c r="AJ78" s="790"/>
      <c r="AK78" s="790"/>
      <c r="AL78" s="325">
        <v>10</v>
      </c>
      <c r="AM78" s="325"/>
      <c r="AN78" s="325"/>
      <c r="AO78" s="325"/>
      <c r="AP78" s="325"/>
      <c r="AQ78" s="326"/>
      <c r="AR78" s="255">
        <v>10</v>
      </c>
      <c r="AS78" s="255"/>
      <c r="AT78" s="255"/>
      <c r="AU78" s="255"/>
      <c r="AV78" s="255"/>
      <c r="AW78" s="255"/>
      <c r="AX78" s="324">
        <v>6</v>
      </c>
      <c r="AY78" s="325"/>
      <c r="AZ78" s="325"/>
      <c r="BA78" s="325"/>
      <c r="BB78" s="325"/>
      <c r="BC78" s="326"/>
      <c r="BD78" s="255">
        <v>6</v>
      </c>
      <c r="BE78" s="255"/>
      <c r="BF78" s="255"/>
      <c r="BG78" s="255"/>
      <c r="BH78" s="255"/>
      <c r="BI78" s="255"/>
      <c r="BJ78" s="583"/>
      <c r="BK78" s="584"/>
      <c r="BL78" s="538"/>
      <c r="BM78" s="538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</row>
    <row r="79" spans="1:142" ht="20.100000000000001" customHeight="1" x14ac:dyDescent="0.25">
      <c r="A79" s="839"/>
      <c r="B79" s="840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840"/>
      <c r="Y79" s="840"/>
      <c r="Z79" s="840"/>
      <c r="AA79" s="840"/>
      <c r="AB79" s="840"/>
      <c r="AC79" s="841"/>
      <c r="AD79" s="328"/>
      <c r="AE79" s="328"/>
      <c r="AF79" s="791" t="s">
        <v>84</v>
      </c>
      <c r="AG79" s="791"/>
      <c r="AH79" s="791"/>
      <c r="AI79" s="791"/>
      <c r="AJ79" s="791"/>
      <c r="AK79" s="791"/>
      <c r="AL79" s="246"/>
      <c r="AM79" s="246"/>
      <c r="AN79" s="246"/>
      <c r="AO79" s="246"/>
      <c r="AP79" s="246"/>
      <c r="AQ79" s="247"/>
      <c r="AR79" s="243"/>
      <c r="AS79" s="243"/>
      <c r="AT79" s="243"/>
      <c r="AU79" s="243"/>
      <c r="AV79" s="243"/>
      <c r="AW79" s="243"/>
      <c r="AX79" s="245"/>
      <c r="AY79" s="246"/>
      <c r="AZ79" s="246"/>
      <c r="BA79" s="246"/>
      <c r="BB79" s="246"/>
      <c r="BC79" s="247"/>
      <c r="BD79" s="243">
        <v>2</v>
      </c>
      <c r="BE79" s="243"/>
      <c r="BF79" s="243"/>
      <c r="BG79" s="243"/>
      <c r="BH79" s="243"/>
      <c r="BI79" s="243"/>
      <c r="BJ79" s="585"/>
      <c r="BK79" s="538"/>
      <c r="BL79" s="534"/>
      <c r="BM79" s="53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</row>
    <row r="80" spans="1:142" ht="20.100000000000001" customHeight="1" x14ac:dyDescent="0.25">
      <c r="A80" s="839"/>
      <c r="B80" s="840"/>
      <c r="C80" s="840"/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0"/>
      <c r="O80" s="840"/>
      <c r="P80" s="840"/>
      <c r="Q80" s="840"/>
      <c r="R80" s="840"/>
      <c r="S80" s="840"/>
      <c r="T80" s="840"/>
      <c r="U80" s="840"/>
      <c r="V80" s="840"/>
      <c r="W80" s="840"/>
      <c r="X80" s="840"/>
      <c r="Y80" s="840"/>
      <c r="Z80" s="840"/>
      <c r="AA80" s="840"/>
      <c r="AB80" s="840"/>
      <c r="AC80" s="841"/>
      <c r="AD80" s="328"/>
      <c r="AE80" s="328"/>
      <c r="AF80" s="791" t="s">
        <v>85</v>
      </c>
      <c r="AG80" s="791"/>
      <c r="AH80" s="791"/>
      <c r="AI80" s="791"/>
      <c r="AJ80" s="791"/>
      <c r="AK80" s="791"/>
      <c r="AL80" s="246"/>
      <c r="AM80" s="246"/>
      <c r="AN80" s="246"/>
      <c r="AO80" s="246"/>
      <c r="AP80" s="246"/>
      <c r="AQ80" s="247"/>
      <c r="AR80" s="243"/>
      <c r="AS80" s="243"/>
      <c r="AT80" s="243"/>
      <c r="AU80" s="243"/>
      <c r="AV80" s="243"/>
      <c r="AW80" s="243"/>
      <c r="AX80" s="245" t="s">
        <v>131</v>
      </c>
      <c r="AY80" s="246"/>
      <c r="AZ80" s="246"/>
      <c r="BA80" s="246"/>
      <c r="BB80" s="246"/>
      <c r="BC80" s="247"/>
      <c r="BD80" s="243"/>
      <c r="BE80" s="243"/>
      <c r="BF80" s="243"/>
      <c r="BG80" s="243"/>
      <c r="BH80" s="243"/>
      <c r="BI80" s="243"/>
      <c r="BJ80" s="586"/>
      <c r="BK80" s="534"/>
      <c r="BL80" s="534"/>
      <c r="BM80" s="53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</row>
    <row r="81" spans="1:77" ht="20.100000000000001" customHeight="1" x14ac:dyDescent="0.25">
      <c r="A81" s="839"/>
      <c r="B81" s="840"/>
      <c r="C81" s="840"/>
      <c r="D81" s="840"/>
      <c r="E81" s="840"/>
      <c r="F81" s="840"/>
      <c r="G81" s="840"/>
      <c r="H81" s="840"/>
      <c r="I81" s="840"/>
      <c r="J81" s="840"/>
      <c r="K81" s="840"/>
      <c r="L81" s="840"/>
      <c r="M81" s="840"/>
      <c r="N81" s="840"/>
      <c r="O81" s="840"/>
      <c r="P81" s="840"/>
      <c r="Q81" s="840"/>
      <c r="R81" s="840"/>
      <c r="S81" s="840"/>
      <c r="T81" s="840"/>
      <c r="U81" s="840"/>
      <c r="V81" s="840"/>
      <c r="W81" s="840"/>
      <c r="X81" s="840"/>
      <c r="Y81" s="840"/>
      <c r="Z81" s="840"/>
      <c r="AA81" s="840"/>
      <c r="AB81" s="840"/>
      <c r="AC81" s="841"/>
      <c r="AD81" s="328"/>
      <c r="AE81" s="328"/>
      <c r="AF81" s="244" t="s">
        <v>86</v>
      </c>
      <c r="AG81" s="244"/>
      <c r="AH81" s="244"/>
      <c r="AI81" s="244"/>
      <c r="AJ81" s="244"/>
      <c r="AK81" s="244"/>
      <c r="AL81" s="248"/>
      <c r="AM81" s="248"/>
      <c r="AN81" s="248"/>
      <c r="AO81" s="248"/>
      <c r="AP81" s="248"/>
      <c r="AQ81" s="248"/>
      <c r="AR81" s="186"/>
      <c r="AS81" s="186"/>
      <c r="AT81" s="186"/>
      <c r="AU81" s="186"/>
      <c r="AV81" s="186"/>
      <c r="AW81" s="186"/>
      <c r="AX81" s="248"/>
      <c r="AY81" s="248"/>
      <c r="AZ81" s="248"/>
      <c r="BA81" s="248"/>
      <c r="BB81" s="248"/>
      <c r="BC81" s="249"/>
      <c r="BD81" s="186" t="s">
        <v>162</v>
      </c>
      <c r="BE81" s="186"/>
      <c r="BF81" s="186"/>
      <c r="BG81" s="186"/>
      <c r="BH81" s="186"/>
      <c r="BI81" s="186"/>
      <c r="BJ81" s="586"/>
      <c r="BK81" s="534"/>
      <c r="BL81" s="538"/>
      <c r="BM81" s="538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</row>
    <row r="82" spans="1:77" ht="20.100000000000001" customHeight="1" x14ac:dyDescent="0.25">
      <c r="A82" s="839"/>
      <c r="B82" s="840"/>
      <c r="C82" s="840"/>
      <c r="D82" s="840"/>
      <c r="E82" s="840"/>
      <c r="F82" s="840"/>
      <c r="G82" s="840"/>
      <c r="H82" s="840"/>
      <c r="I82" s="840"/>
      <c r="J82" s="840"/>
      <c r="K82" s="840"/>
      <c r="L82" s="840"/>
      <c r="M82" s="840"/>
      <c r="N82" s="840"/>
      <c r="O82" s="840"/>
      <c r="P82" s="840"/>
      <c r="Q82" s="840"/>
      <c r="R82" s="840"/>
      <c r="S82" s="840"/>
      <c r="T82" s="840"/>
      <c r="U82" s="840"/>
      <c r="V82" s="840"/>
      <c r="W82" s="840"/>
      <c r="X82" s="840"/>
      <c r="Y82" s="840"/>
      <c r="Z82" s="840"/>
      <c r="AA82" s="840"/>
      <c r="AB82" s="840"/>
      <c r="AC82" s="841"/>
      <c r="AD82" s="328"/>
      <c r="AE82" s="328"/>
      <c r="AF82" s="244" t="s">
        <v>87</v>
      </c>
      <c r="AG82" s="244"/>
      <c r="AH82" s="244"/>
      <c r="AI82" s="244"/>
      <c r="AJ82" s="244"/>
      <c r="AK82" s="244"/>
      <c r="AL82" s="248"/>
      <c r="AM82" s="248"/>
      <c r="AN82" s="248"/>
      <c r="AO82" s="248"/>
      <c r="AP82" s="248"/>
      <c r="AQ82" s="248"/>
      <c r="AR82" s="186"/>
      <c r="AS82" s="186"/>
      <c r="AT82" s="186"/>
      <c r="AU82" s="186"/>
      <c r="AV82" s="186"/>
      <c r="AW82" s="186"/>
      <c r="AX82" s="248"/>
      <c r="AY82" s="248"/>
      <c r="AZ82" s="248"/>
      <c r="BA82" s="248"/>
      <c r="BB82" s="248"/>
      <c r="BC82" s="249"/>
      <c r="BD82" s="186" t="s">
        <v>131</v>
      </c>
      <c r="BE82" s="186"/>
      <c r="BF82" s="186"/>
      <c r="BG82" s="186"/>
      <c r="BH82" s="186"/>
      <c r="BI82" s="186"/>
      <c r="BJ82" s="538"/>
      <c r="BK82" s="538"/>
      <c r="BL82" s="538"/>
      <c r="BM82" s="538"/>
    </row>
    <row r="83" spans="1:77" ht="20.100000000000001" customHeight="1" x14ac:dyDescent="0.25">
      <c r="A83" s="839"/>
      <c r="B83" s="840"/>
      <c r="C83" s="840"/>
      <c r="D83" s="840"/>
      <c r="E83" s="840"/>
      <c r="F83" s="840"/>
      <c r="G83" s="840"/>
      <c r="H83" s="840"/>
      <c r="I83" s="840"/>
      <c r="J83" s="840"/>
      <c r="K83" s="840"/>
      <c r="L83" s="840"/>
      <c r="M83" s="840"/>
      <c r="N83" s="840"/>
      <c r="O83" s="840"/>
      <c r="P83" s="840"/>
      <c r="Q83" s="840"/>
      <c r="R83" s="840"/>
      <c r="S83" s="840"/>
      <c r="T83" s="840"/>
      <c r="U83" s="840"/>
      <c r="V83" s="840"/>
      <c r="W83" s="840"/>
      <c r="X83" s="840"/>
      <c r="Y83" s="840"/>
      <c r="Z83" s="840"/>
      <c r="AA83" s="840"/>
      <c r="AB83" s="840"/>
      <c r="AC83" s="841"/>
      <c r="AD83" s="328"/>
      <c r="AE83" s="328"/>
      <c r="AF83" s="244" t="s">
        <v>77</v>
      </c>
      <c r="AG83" s="244"/>
      <c r="AH83" s="244"/>
      <c r="AI83" s="244"/>
      <c r="AJ83" s="244"/>
      <c r="AK83" s="244"/>
      <c r="AL83" s="248">
        <v>6</v>
      </c>
      <c r="AM83" s="248"/>
      <c r="AN83" s="248"/>
      <c r="AO83" s="248"/>
      <c r="AP83" s="248"/>
      <c r="AQ83" s="248"/>
      <c r="AR83" s="186">
        <v>7</v>
      </c>
      <c r="AS83" s="186"/>
      <c r="AT83" s="186"/>
      <c r="AU83" s="186"/>
      <c r="AV83" s="186"/>
      <c r="AW83" s="186"/>
      <c r="AX83" s="248">
        <v>5</v>
      </c>
      <c r="AY83" s="248"/>
      <c r="AZ83" s="248"/>
      <c r="BA83" s="248"/>
      <c r="BB83" s="248"/>
      <c r="BC83" s="249"/>
      <c r="BD83" s="186">
        <v>6</v>
      </c>
      <c r="BE83" s="186"/>
      <c r="BF83" s="186"/>
      <c r="BG83" s="186"/>
      <c r="BH83" s="186"/>
      <c r="BI83" s="186"/>
      <c r="BJ83" s="538"/>
      <c r="BK83" s="538"/>
      <c r="BL83" s="538"/>
      <c r="BM83" s="538"/>
    </row>
    <row r="84" spans="1:77" ht="20.100000000000001" customHeight="1" x14ac:dyDescent="0.25">
      <c r="A84" s="839"/>
      <c r="B84" s="840"/>
      <c r="C84" s="840"/>
      <c r="D84" s="840"/>
      <c r="E84" s="840"/>
      <c r="F84" s="840"/>
      <c r="G84" s="840"/>
      <c r="H84" s="840"/>
      <c r="I84" s="840"/>
      <c r="J84" s="840"/>
      <c r="K84" s="840"/>
      <c r="L84" s="840"/>
      <c r="M84" s="840"/>
      <c r="N84" s="840"/>
      <c r="O84" s="840"/>
      <c r="P84" s="840"/>
      <c r="Q84" s="840"/>
      <c r="R84" s="840"/>
      <c r="S84" s="840"/>
      <c r="T84" s="840"/>
      <c r="U84" s="840"/>
      <c r="V84" s="840"/>
      <c r="W84" s="840"/>
      <c r="X84" s="840"/>
      <c r="Y84" s="840"/>
      <c r="Z84" s="840"/>
      <c r="AA84" s="840"/>
      <c r="AB84" s="840"/>
      <c r="AC84" s="841"/>
      <c r="AD84" s="328"/>
      <c r="AE84" s="328"/>
      <c r="AF84" s="244" t="s">
        <v>78</v>
      </c>
      <c r="AG84" s="244"/>
      <c r="AH84" s="244"/>
      <c r="AI84" s="244"/>
      <c r="AJ84" s="244"/>
      <c r="AK84" s="244"/>
      <c r="AL84" s="248">
        <v>1</v>
      </c>
      <c r="AM84" s="248"/>
      <c r="AN84" s="248"/>
      <c r="AO84" s="248"/>
      <c r="AP84" s="248"/>
      <c r="AQ84" s="248"/>
      <c r="AR84" s="186">
        <v>1</v>
      </c>
      <c r="AS84" s="186"/>
      <c r="AT84" s="186"/>
      <c r="AU84" s="186"/>
      <c r="AV84" s="186"/>
      <c r="AW84" s="186"/>
      <c r="AX84" s="248"/>
      <c r="AY84" s="248"/>
      <c r="AZ84" s="248"/>
      <c r="BA84" s="248"/>
      <c r="BB84" s="248"/>
      <c r="BC84" s="249"/>
      <c r="BD84" s="186">
        <v>1</v>
      </c>
      <c r="BE84" s="186"/>
      <c r="BF84" s="186"/>
      <c r="BG84" s="186"/>
      <c r="BH84" s="186"/>
      <c r="BI84" s="186"/>
      <c r="BJ84" s="538"/>
      <c r="BK84" s="538"/>
      <c r="BL84" s="538"/>
      <c r="BM84" s="538"/>
    </row>
    <row r="85" spans="1:77" ht="20.100000000000001" customHeight="1" x14ac:dyDescent="0.25">
      <c r="A85" s="839"/>
      <c r="B85" s="840"/>
      <c r="C85" s="840"/>
      <c r="D85" s="840"/>
      <c r="E85" s="840"/>
      <c r="F85" s="840"/>
      <c r="G85" s="840"/>
      <c r="H85" s="840"/>
      <c r="I85" s="840"/>
      <c r="J85" s="840"/>
      <c r="K85" s="840"/>
      <c r="L85" s="840"/>
      <c r="M85" s="840"/>
      <c r="N85" s="840"/>
      <c r="O85" s="840"/>
      <c r="P85" s="840"/>
      <c r="Q85" s="840"/>
      <c r="R85" s="840"/>
      <c r="S85" s="840"/>
      <c r="T85" s="840"/>
      <c r="U85" s="840"/>
      <c r="V85" s="840"/>
      <c r="W85" s="840"/>
      <c r="X85" s="840"/>
      <c r="Y85" s="840"/>
      <c r="Z85" s="840"/>
      <c r="AA85" s="840"/>
      <c r="AB85" s="840"/>
      <c r="AC85" s="841"/>
      <c r="AD85" s="328"/>
      <c r="AE85" s="328"/>
      <c r="AF85" s="244" t="s">
        <v>175</v>
      </c>
      <c r="AG85" s="244"/>
      <c r="AH85" s="244"/>
      <c r="AI85" s="244"/>
      <c r="AJ85" s="244"/>
      <c r="AK85" s="244"/>
      <c r="AL85" s="248"/>
      <c r="AM85" s="248"/>
      <c r="AN85" s="248"/>
      <c r="AO85" s="248"/>
      <c r="AP85" s="248"/>
      <c r="AQ85" s="248"/>
      <c r="AR85" s="186"/>
      <c r="AS85" s="186"/>
      <c r="AT85" s="186"/>
      <c r="AU85" s="186"/>
      <c r="AV85" s="186"/>
      <c r="AW85" s="186"/>
      <c r="AX85" s="248"/>
      <c r="AY85" s="248"/>
      <c r="AZ85" s="248"/>
      <c r="BA85" s="248"/>
      <c r="BB85" s="248"/>
      <c r="BC85" s="249"/>
      <c r="BD85" s="186">
        <v>1</v>
      </c>
      <c r="BE85" s="186"/>
      <c r="BF85" s="186"/>
      <c r="BG85" s="186"/>
      <c r="BH85" s="186"/>
      <c r="BI85" s="186"/>
      <c r="BJ85" s="538"/>
      <c r="BK85" s="538"/>
      <c r="BL85" s="110"/>
      <c r="BM85" s="110"/>
    </row>
    <row r="86" spans="1:77" ht="20.100000000000001" customHeight="1" x14ac:dyDescent="0.25">
      <c r="A86" s="839"/>
      <c r="B86" s="840"/>
      <c r="C86" s="840"/>
      <c r="D86" s="840"/>
      <c r="E86" s="840"/>
      <c r="F86" s="840"/>
      <c r="G86" s="840"/>
      <c r="H86" s="840"/>
      <c r="I86" s="840"/>
      <c r="J86" s="840"/>
      <c r="K86" s="840"/>
      <c r="L86" s="840"/>
      <c r="M86" s="840"/>
      <c r="N86" s="840"/>
      <c r="O86" s="840"/>
      <c r="P86" s="840"/>
      <c r="Q86" s="840"/>
      <c r="R86" s="840"/>
      <c r="S86" s="840"/>
      <c r="T86" s="840"/>
      <c r="U86" s="840"/>
      <c r="V86" s="840"/>
      <c r="W86" s="840"/>
      <c r="X86" s="840"/>
      <c r="Y86" s="840"/>
      <c r="Z86" s="840"/>
      <c r="AA86" s="840"/>
      <c r="AB86" s="840"/>
      <c r="AC86" s="841"/>
      <c r="AD86" s="328"/>
      <c r="AE86" s="328"/>
      <c r="AF86" s="244" t="s">
        <v>176</v>
      </c>
      <c r="AG86" s="244"/>
      <c r="AH86" s="244"/>
      <c r="AI86" s="244"/>
      <c r="AJ86" s="244"/>
      <c r="AK86" s="244"/>
      <c r="AL86" s="248"/>
      <c r="AM86" s="248"/>
      <c r="AN86" s="248"/>
      <c r="AO86" s="248"/>
      <c r="AP86" s="248"/>
      <c r="AQ86" s="248"/>
      <c r="AR86" s="186"/>
      <c r="AS86" s="186"/>
      <c r="AT86" s="186"/>
      <c r="AU86" s="186"/>
      <c r="AV86" s="186"/>
      <c r="AW86" s="186"/>
      <c r="AX86" s="248"/>
      <c r="AY86" s="248"/>
      <c r="AZ86" s="248"/>
      <c r="BA86" s="248"/>
      <c r="BB86" s="248"/>
      <c r="BC86" s="249"/>
      <c r="BD86" s="186">
        <v>2</v>
      </c>
      <c r="BE86" s="186"/>
      <c r="BF86" s="186"/>
      <c r="BG86" s="186"/>
      <c r="BH86" s="186"/>
      <c r="BI86" s="186"/>
      <c r="BJ86" s="538"/>
      <c r="BK86" s="538"/>
      <c r="BL86" s="110"/>
      <c r="BM86" s="110"/>
    </row>
    <row r="87" spans="1:77" ht="20.100000000000001" customHeight="1" x14ac:dyDescent="0.25">
      <c r="A87" s="839"/>
      <c r="B87" s="840"/>
      <c r="C87" s="840"/>
      <c r="D87" s="840"/>
      <c r="E87" s="840"/>
      <c r="F87" s="840"/>
      <c r="G87" s="840"/>
      <c r="H87" s="840"/>
      <c r="I87" s="840"/>
      <c r="J87" s="840"/>
      <c r="K87" s="840"/>
      <c r="L87" s="840"/>
      <c r="M87" s="840"/>
      <c r="N87" s="840"/>
      <c r="O87" s="840"/>
      <c r="P87" s="840"/>
      <c r="Q87" s="840"/>
      <c r="R87" s="840"/>
      <c r="S87" s="840"/>
      <c r="T87" s="840"/>
      <c r="U87" s="840"/>
      <c r="V87" s="840"/>
      <c r="W87" s="840"/>
      <c r="X87" s="840"/>
      <c r="Y87" s="840"/>
      <c r="Z87" s="840"/>
      <c r="AA87" s="840"/>
      <c r="AB87" s="840"/>
      <c r="AC87" s="841"/>
      <c r="AD87" s="328"/>
      <c r="AE87" s="328"/>
      <c r="AF87" s="244" t="s">
        <v>79</v>
      </c>
      <c r="AG87" s="244"/>
      <c r="AH87" s="244"/>
      <c r="AI87" s="244"/>
      <c r="AJ87" s="244"/>
      <c r="AK87" s="244"/>
      <c r="AL87" s="248">
        <v>3</v>
      </c>
      <c r="AM87" s="248"/>
      <c r="AN87" s="248"/>
      <c r="AO87" s="248"/>
      <c r="AP87" s="248"/>
      <c r="AQ87" s="248"/>
      <c r="AR87" s="186">
        <v>2</v>
      </c>
      <c r="AS87" s="186"/>
      <c r="AT87" s="186"/>
      <c r="AU87" s="186"/>
      <c r="AV87" s="186"/>
      <c r="AW87" s="186"/>
      <c r="AX87" s="248">
        <v>2</v>
      </c>
      <c r="AY87" s="248"/>
      <c r="AZ87" s="248"/>
      <c r="BA87" s="248"/>
      <c r="BB87" s="248"/>
      <c r="BC87" s="249"/>
      <c r="BD87" s="186">
        <v>6</v>
      </c>
      <c r="BE87" s="186"/>
      <c r="BF87" s="186"/>
      <c r="BG87" s="186"/>
      <c r="BH87" s="186"/>
      <c r="BI87" s="186"/>
      <c r="BJ87" s="538"/>
      <c r="BK87" s="538"/>
      <c r="BL87" s="538"/>
      <c r="BM87" s="538"/>
    </row>
    <row r="88" spans="1:77" ht="37.5" customHeight="1" thickBot="1" x14ac:dyDescent="0.3">
      <c r="A88" s="842"/>
      <c r="B88" s="843"/>
      <c r="C88" s="843"/>
      <c r="D88" s="843"/>
      <c r="E88" s="843"/>
      <c r="F88" s="843"/>
      <c r="G88" s="843"/>
      <c r="H88" s="843"/>
      <c r="I88" s="843"/>
      <c r="J88" s="843"/>
      <c r="K88" s="843"/>
      <c r="L88" s="843"/>
      <c r="M88" s="843"/>
      <c r="N88" s="843"/>
      <c r="O88" s="843"/>
      <c r="P88" s="843"/>
      <c r="Q88" s="843"/>
      <c r="R88" s="843"/>
      <c r="S88" s="843"/>
      <c r="T88" s="843"/>
      <c r="U88" s="843"/>
      <c r="V88" s="843"/>
      <c r="W88" s="843"/>
      <c r="X88" s="843"/>
      <c r="Y88" s="843"/>
      <c r="Z88" s="843"/>
      <c r="AA88" s="843"/>
      <c r="AB88" s="843"/>
      <c r="AC88" s="844"/>
      <c r="AD88" s="329"/>
      <c r="AE88" s="329"/>
      <c r="AF88" s="789" t="s">
        <v>83</v>
      </c>
      <c r="AG88" s="789"/>
      <c r="AH88" s="789"/>
      <c r="AI88" s="789"/>
      <c r="AJ88" s="789"/>
      <c r="AK88" s="789"/>
      <c r="AL88" s="787">
        <f>SUM(AP68)</f>
        <v>6</v>
      </c>
      <c r="AM88" s="787"/>
      <c r="AN88" s="787"/>
      <c r="AO88" s="787"/>
      <c r="AP88" s="787"/>
      <c r="AQ88" s="787"/>
      <c r="AR88" s="788">
        <f>SUM(AV68)</f>
        <v>9</v>
      </c>
      <c r="AS88" s="788"/>
      <c r="AT88" s="788"/>
      <c r="AU88" s="788"/>
      <c r="AV88" s="788"/>
      <c r="AW88" s="788"/>
      <c r="AX88" s="787">
        <f>SUM(BB68)</f>
        <v>5</v>
      </c>
      <c r="AY88" s="787"/>
      <c r="AZ88" s="787"/>
      <c r="BA88" s="787"/>
      <c r="BB88" s="787"/>
      <c r="BC88" s="792"/>
      <c r="BD88" s="788">
        <f>SUM(BH68)</f>
        <v>6</v>
      </c>
      <c r="BE88" s="788"/>
      <c r="BF88" s="788"/>
      <c r="BG88" s="788"/>
      <c r="BH88" s="788"/>
      <c r="BI88" s="788"/>
      <c r="BJ88" s="538"/>
      <c r="BK88" s="538"/>
      <c r="BL88" s="538"/>
      <c r="BM88" s="538"/>
    </row>
    <row r="89" spans="1:77" ht="18.75" x14ac:dyDescent="0.25">
      <c r="BJ89" s="538"/>
      <c r="BK89" s="538"/>
      <c r="BL89" s="4"/>
      <c r="BM89" s="4"/>
    </row>
    <row r="90" spans="1:77" ht="26.25" customHeight="1" x14ac:dyDescent="0.25">
      <c r="BJ90" s="4"/>
      <c r="BK90" s="4"/>
    </row>
    <row r="91" spans="1:77" ht="137.25" customHeight="1" x14ac:dyDescent="0.25">
      <c r="A91" s="830"/>
      <c r="B91" s="830"/>
      <c r="C91" s="831"/>
      <c r="D91" s="831"/>
      <c r="E91" s="831"/>
      <c r="F91" s="831"/>
      <c r="G91" s="831"/>
      <c r="H91" s="831"/>
      <c r="I91" s="831"/>
      <c r="J91" s="831"/>
      <c r="K91" s="831"/>
      <c r="L91" s="831"/>
      <c r="M91" s="831"/>
      <c r="N91" s="831"/>
      <c r="O91" s="831"/>
      <c r="P91" s="831"/>
      <c r="Q91" s="831"/>
      <c r="R91" s="831"/>
      <c r="S91" s="831"/>
      <c r="T91" s="831"/>
      <c r="U91" s="831"/>
      <c r="V91" s="831"/>
      <c r="W91" s="831"/>
      <c r="X91" s="831"/>
      <c r="Y91" s="831"/>
      <c r="Z91" s="831"/>
      <c r="AA91" s="831"/>
      <c r="AB91" s="831"/>
      <c r="AC91" s="831"/>
      <c r="AD91" s="831"/>
      <c r="AE91" s="831"/>
      <c r="AF91" s="831"/>
      <c r="AG91" s="831"/>
      <c r="AH91" s="831"/>
      <c r="AI91" s="831"/>
      <c r="AJ91" s="831"/>
      <c r="AK91" s="831"/>
      <c r="AL91" s="831"/>
      <c r="AM91" s="831"/>
      <c r="AN91" s="831"/>
      <c r="AO91" s="831"/>
      <c r="AP91" s="831"/>
      <c r="AQ91" s="831"/>
      <c r="AR91" s="831"/>
      <c r="AS91" s="831"/>
      <c r="AT91" s="831"/>
      <c r="AU91" s="831"/>
      <c r="AV91" s="831"/>
      <c r="AW91" s="831"/>
      <c r="AX91" s="831"/>
      <c r="AY91" s="831"/>
      <c r="AZ91" s="831"/>
      <c r="BA91" s="831"/>
      <c r="BB91" s="831"/>
      <c r="BC91" s="831"/>
      <c r="BD91" s="831"/>
      <c r="BE91" s="831"/>
      <c r="BF91" s="831"/>
      <c r="BG91" s="831"/>
      <c r="BH91" s="831"/>
      <c r="BI91" s="831"/>
    </row>
    <row r="92" spans="1:77" ht="109.5" customHeight="1" x14ac:dyDescent="0.25">
      <c r="A92" s="830"/>
      <c r="B92" s="830"/>
      <c r="C92" s="831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831"/>
      <c r="Y92" s="831"/>
      <c r="Z92" s="831"/>
      <c r="AA92" s="831"/>
      <c r="AB92" s="831"/>
      <c r="AC92" s="831"/>
      <c r="AD92" s="831"/>
      <c r="AE92" s="831"/>
      <c r="AF92" s="831"/>
      <c r="AG92" s="831"/>
      <c r="AH92" s="831"/>
      <c r="AI92" s="831"/>
      <c r="AJ92" s="831"/>
      <c r="AK92" s="831"/>
      <c r="AL92" s="831"/>
      <c r="AM92" s="831"/>
      <c r="AN92" s="831"/>
      <c r="AO92" s="831"/>
      <c r="AP92" s="831"/>
      <c r="AQ92" s="831"/>
      <c r="AR92" s="831"/>
      <c r="AS92" s="831"/>
      <c r="AT92" s="831"/>
      <c r="AU92" s="831"/>
      <c r="AV92" s="831"/>
      <c r="AW92" s="831"/>
      <c r="AX92" s="831"/>
      <c r="AY92" s="831"/>
      <c r="AZ92" s="831"/>
      <c r="BA92" s="831"/>
      <c r="BB92" s="831"/>
      <c r="BC92" s="831"/>
      <c r="BD92" s="831"/>
      <c r="BE92" s="831"/>
      <c r="BF92" s="831"/>
      <c r="BG92" s="831"/>
      <c r="BH92" s="831"/>
      <c r="BI92" s="831"/>
    </row>
  </sheetData>
  <mergeCells count="1493">
    <mergeCell ref="C49:M49"/>
    <mergeCell ref="A91:B91"/>
    <mergeCell ref="C91:BI91"/>
    <mergeCell ref="A92:B92"/>
    <mergeCell ref="C92:BI92"/>
    <mergeCell ref="AH57:AI57"/>
    <mergeCell ref="AJ57:AK57"/>
    <mergeCell ref="BF64:BG64"/>
    <mergeCell ref="A64:B64"/>
    <mergeCell ref="AL64:AM64"/>
    <mergeCell ref="AN64:AO64"/>
    <mergeCell ref="X60:Y60"/>
    <mergeCell ref="T60:U60"/>
    <mergeCell ref="T62:U62"/>
    <mergeCell ref="A61:B61"/>
    <mergeCell ref="A67:B67"/>
    <mergeCell ref="T67:U67"/>
    <mergeCell ref="V67:W67"/>
    <mergeCell ref="X67:Y67"/>
    <mergeCell ref="Z67:AA67"/>
    <mergeCell ref="AB67:AC67"/>
    <mergeCell ref="AD67:AE67"/>
    <mergeCell ref="AF67:AG67"/>
    <mergeCell ref="BD87:BI87"/>
    <mergeCell ref="BD88:BI88"/>
    <mergeCell ref="A78:AC88"/>
    <mergeCell ref="AL78:AQ78"/>
    <mergeCell ref="AL79:AQ79"/>
    <mergeCell ref="AL80:AQ80"/>
    <mergeCell ref="AL81:AQ81"/>
    <mergeCell ref="AL82:AQ82"/>
    <mergeCell ref="AL83:AQ83"/>
    <mergeCell ref="J9:J17"/>
    <mergeCell ref="C44:M44"/>
    <mergeCell ref="C45:M45"/>
    <mergeCell ref="C46:M46"/>
    <mergeCell ref="C47:M47"/>
    <mergeCell ref="V60:W60"/>
    <mergeCell ref="R57:S57"/>
    <mergeCell ref="T57:U57"/>
    <mergeCell ref="V57:W57"/>
    <mergeCell ref="X57:Y57"/>
    <mergeCell ref="Z57:AA57"/>
    <mergeCell ref="A59:B59"/>
    <mergeCell ref="V59:W59"/>
    <mergeCell ref="T58:U58"/>
    <mergeCell ref="C64:M64"/>
    <mergeCell ref="N64:O64"/>
    <mergeCell ref="P64:Q64"/>
    <mergeCell ref="R64:S64"/>
    <mergeCell ref="A60:B60"/>
    <mergeCell ref="A62:B62"/>
    <mergeCell ref="T64:U64"/>
    <mergeCell ref="X64:Y64"/>
    <mergeCell ref="Z64:AA64"/>
    <mergeCell ref="V62:W62"/>
    <mergeCell ref="V63:W63"/>
    <mergeCell ref="Z58:AA58"/>
    <mergeCell ref="C61:M61"/>
    <mergeCell ref="N61:O61"/>
    <mergeCell ref="P62:Q62"/>
    <mergeCell ref="R59:S59"/>
    <mergeCell ref="R60:S60"/>
    <mergeCell ref="R62:S62"/>
    <mergeCell ref="AX88:BC88"/>
    <mergeCell ref="AT7:BI7"/>
    <mergeCell ref="AD55:AE55"/>
    <mergeCell ref="F25:I25"/>
    <mergeCell ref="F24:I24"/>
    <mergeCell ref="M24:P24"/>
    <mergeCell ref="M25:P25"/>
    <mergeCell ref="T25:W25"/>
    <mergeCell ref="T24:W24"/>
    <mergeCell ref="AA25:AD25"/>
    <mergeCell ref="AH24:AK24"/>
    <mergeCell ref="AH25:AK25"/>
    <mergeCell ref="AO24:AR24"/>
    <mergeCell ref="AO25:AR25"/>
    <mergeCell ref="AV24:AY24"/>
    <mergeCell ref="AV25:AY25"/>
    <mergeCell ref="BC24:BF24"/>
    <mergeCell ref="AT30:AU31"/>
    <mergeCell ref="AV30:AW31"/>
    <mergeCell ref="AX30:AY31"/>
    <mergeCell ref="C34:M34"/>
    <mergeCell ref="C35:M35"/>
    <mergeCell ref="C36:M36"/>
    <mergeCell ref="C37:M37"/>
    <mergeCell ref="C38:M38"/>
    <mergeCell ref="T55:U55"/>
    <mergeCell ref="C54:M54"/>
    <mergeCell ref="C55:M55"/>
    <mergeCell ref="BI9:BI17"/>
    <mergeCell ref="B9:E13"/>
    <mergeCell ref="F9:F17"/>
    <mergeCell ref="G9:I13"/>
    <mergeCell ref="C66:M66"/>
    <mergeCell ref="P60:Q60"/>
    <mergeCell ref="P63:Q63"/>
    <mergeCell ref="P65:Q65"/>
    <mergeCell ref="P61:Q61"/>
    <mergeCell ref="N60:O60"/>
    <mergeCell ref="N62:O62"/>
    <mergeCell ref="N63:O63"/>
    <mergeCell ref="N65:O65"/>
    <mergeCell ref="C62:M62"/>
    <mergeCell ref="C63:M63"/>
    <mergeCell ref="C60:M60"/>
    <mergeCell ref="V64:W64"/>
    <mergeCell ref="Z65:AA65"/>
    <mergeCell ref="AF62:AG62"/>
    <mergeCell ref="AR78:AW78"/>
    <mergeCell ref="AL88:AQ88"/>
    <mergeCell ref="T77:U77"/>
    <mergeCell ref="AR84:AW84"/>
    <mergeCell ref="AR87:AW87"/>
    <mergeCell ref="AR88:AW88"/>
    <mergeCell ref="AF84:AK84"/>
    <mergeCell ref="AF87:AK87"/>
    <mergeCell ref="AF88:AK88"/>
    <mergeCell ref="X77:Y77"/>
    <mergeCell ref="AR80:AW80"/>
    <mergeCell ref="AR81:AW81"/>
    <mergeCell ref="AR82:AW82"/>
    <mergeCell ref="AF78:AK78"/>
    <mergeCell ref="AF79:AK79"/>
    <mergeCell ref="AF80:AK80"/>
    <mergeCell ref="AL87:AQ87"/>
    <mergeCell ref="AB9:AE13"/>
    <mergeCell ref="AF9:AF17"/>
    <mergeCell ref="AG9:AI13"/>
    <mergeCell ref="AJ9:AJ17"/>
    <mergeCell ref="AK9:AN13"/>
    <mergeCell ref="AO9:AR13"/>
    <mergeCell ref="AS9:AS17"/>
    <mergeCell ref="AT9:AV13"/>
    <mergeCell ref="AW9:AW17"/>
    <mergeCell ref="AX9:BA13"/>
    <mergeCell ref="Z62:AA62"/>
    <mergeCell ref="Z63:AA63"/>
    <mergeCell ref="R66:S66"/>
    <mergeCell ref="P66:Q66"/>
    <mergeCell ref="AT62:AU62"/>
    <mergeCell ref="AL60:AM60"/>
    <mergeCell ref="AN63:AO63"/>
    <mergeCell ref="AN65:AO65"/>
    <mergeCell ref="AL62:AM62"/>
    <mergeCell ref="X62:Y62"/>
    <mergeCell ref="X63:Y63"/>
    <mergeCell ref="X65:Y65"/>
    <mergeCell ref="Z60:AA60"/>
    <mergeCell ref="R63:S63"/>
    <mergeCell ref="R65:S65"/>
    <mergeCell ref="AN61:AO61"/>
    <mergeCell ref="AP61:AQ61"/>
    <mergeCell ref="P43:Q43"/>
    <mergeCell ref="P44:Q44"/>
    <mergeCell ref="AL61:AM61"/>
    <mergeCell ref="AN66:AO66"/>
    <mergeCell ref="AL63:AM63"/>
    <mergeCell ref="BC9:BC17"/>
    <mergeCell ref="BD9:BD17"/>
    <mergeCell ref="BD29:BI29"/>
    <mergeCell ref="BC25:BF25"/>
    <mergeCell ref="N31:O31"/>
    <mergeCell ref="A28:B31"/>
    <mergeCell ref="N28:U30"/>
    <mergeCell ref="V28:W31"/>
    <mergeCell ref="X29:Y31"/>
    <mergeCell ref="Z29:AA31"/>
    <mergeCell ref="AB29:AC31"/>
    <mergeCell ref="X28:AC28"/>
    <mergeCell ref="AD29:AE31"/>
    <mergeCell ref="AF30:AG31"/>
    <mergeCell ref="AH30:AI31"/>
    <mergeCell ref="AF29:AI29"/>
    <mergeCell ref="T31:U31"/>
    <mergeCell ref="A24:D25"/>
    <mergeCell ref="AL29:AQ29"/>
    <mergeCell ref="AR29:AW29"/>
    <mergeCell ref="AX29:BC29"/>
    <mergeCell ref="C28:M31"/>
    <mergeCell ref="AL28:BI28"/>
    <mergeCell ref="AL30:AM31"/>
    <mergeCell ref="AN30:AO31"/>
    <mergeCell ref="K9:N13"/>
    <mergeCell ref="O9:R13"/>
    <mergeCell ref="S9:S17"/>
    <mergeCell ref="T9:V13"/>
    <mergeCell ref="W9:W17"/>
    <mergeCell ref="X9:Z13"/>
    <mergeCell ref="AA9:AA17"/>
    <mergeCell ref="R41:S41"/>
    <mergeCell ref="R37:S37"/>
    <mergeCell ref="R42:S42"/>
    <mergeCell ref="R43:S43"/>
    <mergeCell ref="T44:U44"/>
    <mergeCell ref="T45:U45"/>
    <mergeCell ref="T46:U46"/>
    <mergeCell ref="T47:U47"/>
    <mergeCell ref="R48:S48"/>
    <mergeCell ref="R49:S49"/>
    <mergeCell ref="R50:S50"/>
    <mergeCell ref="R51:S51"/>
    <mergeCell ref="T43:U43"/>
    <mergeCell ref="P42:Q42"/>
    <mergeCell ref="R47:S47"/>
    <mergeCell ref="T37:U37"/>
    <mergeCell ref="T38:U38"/>
    <mergeCell ref="T39:U39"/>
    <mergeCell ref="T40:U40"/>
    <mergeCell ref="T41:U41"/>
    <mergeCell ref="T42:U42"/>
    <mergeCell ref="P46:Q46"/>
    <mergeCell ref="P51:Q51"/>
    <mergeCell ref="C50:M50"/>
    <mergeCell ref="C51:M51"/>
    <mergeCell ref="C52:M52"/>
    <mergeCell ref="C53:M53"/>
    <mergeCell ref="T48:U48"/>
    <mergeCell ref="R31:S31"/>
    <mergeCell ref="C48:M48"/>
    <mergeCell ref="T32:U32"/>
    <mergeCell ref="R77:S77"/>
    <mergeCell ref="R68:S68"/>
    <mergeCell ref="P77:Q77"/>
    <mergeCell ref="P52:Q52"/>
    <mergeCell ref="P53:Q53"/>
    <mergeCell ref="P54:Q54"/>
    <mergeCell ref="P49:Q49"/>
    <mergeCell ref="P50:Q50"/>
    <mergeCell ref="C43:M43"/>
    <mergeCell ref="R34:S34"/>
    <mergeCell ref="R35:S35"/>
    <mergeCell ref="R36:S36"/>
    <mergeCell ref="C32:M32"/>
    <mergeCell ref="T49:U49"/>
    <mergeCell ref="T50:U50"/>
    <mergeCell ref="N43:O43"/>
    <mergeCell ref="N44:O44"/>
    <mergeCell ref="T34:U34"/>
    <mergeCell ref="T35:U35"/>
    <mergeCell ref="T36:U36"/>
    <mergeCell ref="T68:U68"/>
    <mergeCell ref="P45:Q45"/>
    <mergeCell ref="T51:U51"/>
    <mergeCell ref="N42:O42"/>
    <mergeCell ref="BN9:BO10"/>
    <mergeCell ref="BN11:BN17"/>
    <mergeCell ref="BO11:BO17"/>
    <mergeCell ref="BJ9:BJ17"/>
    <mergeCell ref="BK9:BK17"/>
    <mergeCell ref="BL9:BL17"/>
    <mergeCell ref="BB9:BB17"/>
    <mergeCell ref="A9:A17"/>
    <mergeCell ref="P31:Q31"/>
    <mergeCell ref="BN23:BO24"/>
    <mergeCell ref="AA24:AD24"/>
    <mergeCell ref="BE11:BE17"/>
    <mergeCell ref="BF11:BF17"/>
    <mergeCell ref="BJ30:BK30"/>
    <mergeCell ref="BJ31:BK31"/>
    <mergeCell ref="AJ29:AK31"/>
    <mergeCell ref="T33:U33"/>
    <mergeCell ref="AB32:AC32"/>
    <mergeCell ref="AB33:AC33"/>
    <mergeCell ref="AJ32:AK32"/>
    <mergeCell ref="AJ33:AK33"/>
    <mergeCell ref="AP33:AQ33"/>
    <mergeCell ref="AR32:AS32"/>
    <mergeCell ref="AR33:AS33"/>
    <mergeCell ref="AV32:AW32"/>
    <mergeCell ref="AV33:AW33"/>
    <mergeCell ref="AZ32:BA32"/>
    <mergeCell ref="AZ33:BA33"/>
    <mergeCell ref="A22:BA22"/>
    <mergeCell ref="AP30:AQ31"/>
    <mergeCell ref="AR30:AS31"/>
    <mergeCell ref="A26:BI26"/>
    <mergeCell ref="C42:M42"/>
    <mergeCell ref="BG9:BG17"/>
    <mergeCell ref="BH9:BH17"/>
    <mergeCell ref="BE9:BF10"/>
    <mergeCell ref="AZ30:BA31"/>
    <mergeCell ref="AD28:AK28"/>
    <mergeCell ref="R44:S44"/>
    <mergeCell ref="R45:S45"/>
    <mergeCell ref="R46:S46"/>
    <mergeCell ref="BH46:BI46"/>
    <mergeCell ref="BD32:BE32"/>
    <mergeCell ref="BD33:BE33"/>
    <mergeCell ref="BD34:BE34"/>
    <mergeCell ref="BD35:BE35"/>
    <mergeCell ref="BD36:BE36"/>
    <mergeCell ref="BD37:BE37"/>
    <mergeCell ref="BD38:BE38"/>
    <mergeCell ref="BD39:BE39"/>
    <mergeCell ref="BD43:BE43"/>
    <mergeCell ref="BD44:BE44"/>
    <mergeCell ref="BD45:BE45"/>
    <mergeCell ref="BD46:BE46"/>
    <mergeCell ref="X35:Y35"/>
    <mergeCell ref="X36:Y36"/>
    <mergeCell ref="V34:W34"/>
    <mergeCell ref="V35:W35"/>
    <mergeCell ref="V36:W36"/>
    <mergeCell ref="V37:W37"/>
    <mergeCell ref="P32:Q32"/>
    <mergeCell ref="R38:S38"/>
    <mergeCell ref="R39:S39"/>
    <mergeCell ref="R40:S40"/>
    <mergeCell ref="P33:Q33"/>
    <mergeCell ref="P34:Q34"/>
    <mergeCell ref="P35:Q35"/>
    <mergeCell ref="P36:Q36"/>
    <mergeCell ref="P37:Q37"/>
    <mergeCell ref="P38:Q38"/>
    <mergeCell ref="P39:Q39"/>
    <mergeCell ref="P40:Q40"/>
    <mergeCell ref="C33:M33"/>
    <mergeCell ref="P41:Q4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C39:M39"/>
    <mergeCell ref="C40:M40"/>
    <mergeCell ref="C41:M41"/>
    <mergeCell ref="A43:B43"/>
    <mergeCell ref="BF32:BG32"/>
    <mergeCell ref="BF33:BG33"/>
    <mergeCell ref="BF34:BG34"/>
    <mergeCell ref="BF35:BG35"/>
    <mergeCell ref="BF36:BG36"/>
    <mergeCell ref="BF37:BG37"/>
    <mergeCell ref="BF38:BG38"/>
    <mergeCell ref="BF39:BG39"/>
    <mergeCell ref="BF40:BG40"/>
    <mergeCell ref="T63:U63"/>
    <mergeCell ref="T65:U65"/>
    <mergeCell ref="T66:U66"/>
    <mergeCell ref="P47:Q47"/>
    <mergeCell ref="P48:Q48"/>
    <mergeCell ref="A32:B32"/>
    <mergeCell ref="A33:B33"/>
    <mergeCell ref="A34:B34"/>
    <mergeCell ref="A35:B35"/>
    <mergeCell ref="A36:B36"/>
    <mergeCell ref="N45:O45"/>
    <mergeCell ref="N46:O46"/>
    <mergeCell ref="N47:O47"/>
    <mergeCell ref="N48:O48"/>
    <mergeCell ref="N49:O49"/>
    <mergeCell ref="N50:O50"/>
    <mergeCell ref="A37:B37"/>
    <mergeCell ref="A38:B38"/>
    <mergeCell ref="A39:B39"/>
    <mergeCell ref="A40:B40"/>
    <mergeCell ref="A41:B41"/>
    <mergeCell ref="A42:B42"/>
    <mergeCell ref="R32:S32"/>
    <mergeCell ref="R33:S33"/>
    <mergeCell ref="R52:S52"/>
    <mergeCell ref="BL87:BM87"/>
    <mergeCell ref="BL88:BM88"/>
    <mergeCell ref="BL68:BM68"/>
    <mergeCell ref="BL69:BM69"/>
    <mergeCell ref="BL77:BM77"/>
    <mergeCell ref="BL78:BM78"/>
    <mergeCell ref="BL79:BM79"/>
    <mergeCell ref="BL80:BM80"/>
    <mergeCell ref="BL81:BM81"/>
    <mergeCell ref="BL82:BM82"/>
    <mergeCell ref="BL83:BM83"/>
    <mergeCell ref="BL84:BM84"/>
    <mergeCell ref="BJ68:BK68"/>
    <mergeCell ref="BJ69:BK69"/>
    <mergeCell ref="BJ77:BK77"/>
    <mergeCell ref="BJ78:BK78"/>
    <mergeCell ref="BJ79:BK79"/>
    <mergeCell ref="BJ80:BK80"/>
    <mergeCell ref="BJ83:BK83"/>
    <mergeCell ref="BJ84:BK84"/>
    <mergeCell ref="BJ87:BK87"/>
    <mergeCell ref="BJ88:BK88"/>
    <mergeCell ref="BJ85:BK85"/>
    <mergeCell ref="BJ86:BK86"/>
    <mergeCell ref="BL46:BM46"/>
    <mergeCell ref="BL47:BM47"/>
    <mergeCell ref="BL48:BM48"/>
    <mergeCell ref="N69:U69"/>
    <mergeCell ref="BJ81:BK81"/>
    <mergeCell ref="P55:Q55"/>
    <mergeCell ref="N51:O51"/>
    <mergeCell ref="N52:O52"/>
    <mergeCell ref="AL59:AM59"/>
    <mergeCell ref="R54:S54"/>
    <mergeCell ref="R55:S55"/>
    <mergeCell ref="A57:B57"/>
    <mergeCell ref="C57:M57"/>
    <mergeCell ref="N57:O57"/>
    <mergeCell ref="P57:Q57"/>
    <mergeCell ref="BB60:BC60"/>
    <mergeCell ref="BD54:BE54"/>
    <mergeCell ref="BD55:BE55"/>
    <mergeCell ref="T53:U53"/>
    <mergeCell ref="T54:U54"/>
    <mergeCell ref="BD60:BE60"/>
    <mergeCell ref="T52:U52"/>
    <mergeCell ref="N54:O54"/>
    <mergeCell ref="N55:O55"/>
    <mergeCell ref="P59:Q59"/>
    <mergeCell ref="T59:U59"/>
    <mergeCell ref="R53:S53"/>
    <mergeCell ref="C59:M59"/>
    <mergeCell ref="BD52:BE52"/>
    <mergeCell ref="BD53:BE53"/>
    <mergeCell ref="V55:W55"/>
    <mergeCell ref="V53:W53"/>
    <mergeCell ref="AR60:AS60"/>
    <mergeCell ref="AP60:AQ60"/>
    <mergeCell ref="AB51:AC51"/>
    <mergeCell ref="AB52:AC52"/>
    <mergeCell ref="AB53:AC5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BL60:BM60"/>
    <mergeCell ref="BL62:BM62"/>
    <mergeCell ref="BL63:BM63"/>
    <mergeCell ref="BL65:BM65"/>
    <mergeCell ref="A77:B77"/>
    <mergeCell ref="A63:B63"/>
    <mergeCell ref="A65:B65"/>
    <mergeCell ref="BH59:BI59"/>
    <mergeCell ref="BH60:BI60"/>
    <mergeCell ref="BH62:BI62"/>
    <mergeCell ref="BH63:BI63"/>
    <mergeCell ref="N77:O77"/>
    <mergeCell ref="N59:O59"/>
    <mergeCell ref="N68:O68"/>
    <mergeCell ref="BH47:BI47"/>
    <mergeCell ref="BH48:BI48"/>
    <mergeCell ref="BF63:BG63"/>
    <mergeCell ref="BF53:BG53"/>
    <mergeCell ref="N53:O53"/>
    <mergeCell ref="A54:B54"/>
    <mergeCell ref="BH54:BI54"/>
    <mergeCell ref="A55:B55"/>
    <mergeCell ref="BD85:BI85"/>
    <mergeCell ref="BD86:BI86"/>
    <mergeCell ref="BD81:BI81"/>
    <mergeCell ref="BD82:BI82"/>
    <mergeCell ref="BJ63:BK63"/>
    <mergeCell ref="BJ65:BK65"/>
    <mergeCell ref="BJ32:BK32"/>
    <mergeCell ref="BJ33:BK33"/>
    <mergeCell ref="BJ34:BK34"/>
    <mergeCell ref="BH61:BI61"/>
    <mergeCell ref="BJ35:BK35"/>
    <mergeCell ref="BJ38:BK38"/>
    <mergeCell ref="BJ39:BK39"/>
    <mergeCell ref="BJ40:BK40"/>
    <mergeCell ref="BJ36:BK36"/>
    <mergeCell ref="BJ37:BK37"/>
    <mergeCell ref="BL50:BM50"/>
    <mergeCell ref="BL51:BM51"/>
    <mergeCell ref="BL52:BM52"/>
    <mergeCell ref="BL53:BM53"/>
    <mergeCell ref="BL54:BM54"/>
    <mergeCell ref="BL55:BM55"/>
    <mergeCell ref="BL59:BM59"/>
    <mergeCell ref="BL49:BM49"/>
    <mergeCell ref="BJ53:BK53"/>
    <mergeCell ref="BJ54:BK54"/>
    <mergeCell ref="BJ55:BK55"/>
    <mergeCell ref="BJ56:BK56"/>
    <mergeCell ref="BL56:BM56"/>
    <mergeCell ref="BJ82:BK82"/>
    <mergeCell ref="BH65:BI65"/>
    <mergeCell ref="BH66:BI66"/>
    <mergeCell ref="BJ89:BK89"/>
    <mergeCell ref="BL30:BM30"/>
    <mergeCell ref="BL31:BM31"/>
    <mergeCell ref="BL32:BM32"/>
    <mergeCell ref="BL33:BM33"/>
    <mergeCell ref="BL34:BM34"/>
    <mergeCell ref="BL35:BM35"/>
    <mergeCell ref="BL36:BM36"/>
    <mergeCell ref="BL37:BM37"/>
    <mergeCell ref="BL38:BM38"/>
    <mergeCell ref="BL39:BM39"/>
    <mergeCell ref="BL40:BM40"/>
    <mergeCell ref="BL41:BM41"/>
    <mergeCell ref="BL42:BM42"/>
    <mergeCell ref="BL43:BM43"/>
    <mergeCell ref="BL44:BM44"/>
    <mergeCell ref="BL45:BM45"/>
    <mergeCell ref="BJ59:BK59"/>
    <mergeCell ref="BJ60:BK60"/>
    <mergeCell ref="BJ62:BK62"/>
    <mergeCell ref="BL71:BM71"/>
    <mergeCell ref="BJ72:BK72"/>
    <mergeCell ref="BL72:BM72"/>
    <mergeCell ref="BJ73:BK73"/>
    <mergeCell ref="BL73:BM73"/>
    <mergeCell ref="BD74:BE74"/>
    <mergeCell ref="BF74:BG74"/>
    <mergeCell ref="BH74:BI74"/>
    <mergeCell ref="BJ41:BK41"/>
    <mergeCell ref="BJ42:BK42"/>
    <mergeCell ref="BJ43:BK43"/>
    <mergeCell ref="BJ44:BK44"/>
    <mergeCell ref="BJ45:BK45"/>
    <mergeCell ref="BJ46:BK46"/>
    <mergeCell ref="BJ47:BK47"/>
    <mergeCell ref="BJ48:BK48"/>
    <mergeCell ref="BH42:BI42"/>
    <mergeCell ref="BH43:BI43"/>
    <mergeCell ref="BJ49:BK49"/>
    <mergeCell ref="BJ50:BK50"/>
    <mergeCell ref="BJ51:BK51"/>
    <mergeCell ref="BJ52:BK52"/>
    <mergeCell ref="BH49:BI49"/>
    <mergeCell ref="BH44:BI44"/>
    <mergeCell ref="BD62:BE62"/>
    <mergeCell ref="BH50:BI50"/>
    <mergeCell ref="BH51:BI51"/>
    <mergeCell ref="BH52:BI52"/>
    <mergeCell ref="BH53:BI53"/>
    <mergeCell ref="BH70:BI70"/>
    <mergeCell ref="BH55:BI55"/>
    <mergeCell ref="BH45:BI45"/>
    <mergeCell ref="BJ71:BK71"/>
    <mergeCell ref="BB40:BC40"/>
    <mergeCell ref="BB41:BC41"/>
    <mergeCell ref="BB67:BC67"/>
    <mergeCell ref="BF41:BG41"/>
    <mergeCell ref="BF42:BG42"/>
    <mergeCell ref="BF43:BG43"/>
    <mergeCell ref="BF44:BG44"/>
    <mergeCell ref="BF45:BG45"/>
    <mergeCell ref="BF46:BG46"/>
    <mergeCell ref="BF47:BG47"/>
    <mergeCell ref="BF48:BG48"/>
    <mergeCell ref="BF49:BG49"/>
    <mergeCell ref="BF50:BG50"/>
    <mergeCell ref="BF51:BG51"/>
    <mergeCell ref="BF52:BG52"/>
    <mergeCell ref="BF62:BG62"/>
    <mergeCell ref="BF65:BG65"/>
    <mergeCell ref="BD66:BE66"/>
    <mergeCell ref="BD49:BE49"/>
    <mergeCell ref="BD50:BE50"/>
    <mergeCell ref="BD51:BE51"/>
    <mergeCell ref="BF55:BG55"/>
    <mergeCell ref="BF60:BG60"/>
    <mergeCell ref="BD40:BE40"/>
    <mergeCell ref="BD41:BE41"/>
    <mergeCell ref="BD42:BE42"/>
    <mergeCell ref="BD67:BE67"/>
    <mergeCell ref="BF58:BG58"/>
    <mergeCell ref="BF59:BG59"/>
    <mergeCell ref="BF67:BG67"/>
    <mergeCell ref="BD47:BE47"/>
    <mergeCell ref="BD48:BE48"/>
    <mergeCell ref="BB50:BC50"/>
    <mergeCell ref="BB51:BC51"/>
    <mergeCell ref="BB52:BC52"/>
    <mergeCell ref="BB53:BC53"/>
    <mergeCell ref="BB58:BC58"/>
    <mergeCell ref="BD58:BE58"/>
    <mergeCell ref="BB62:BC62"/>
    <mergeCell ref="AD50:AE50"/>
    <mergeCell ref="AF50:AG50"/>
    <mergeCell ref="AF51:AG51"/>
    <mergeCell ref="AF52:AG52"/>
    <mergeCell ref="AH60:AI60"/>
    <mergeCell ref="AH54:AI54"/>
    <mergeCell ref="AH55:AI55"/>
    <mergeCell ref="AJ46:AK46"/>
    <mergeCell ref="AJ47:AK47"/>
    <mergeCell ref="AJ48:AK48"/>
    <mergeCell ref="BB54:BC54"/>
    <mergeCell ref="AH52:AI52"/>
    <mergeCell ref="AH53:AI53"/>
    <mergeCell ref="AL54:AM54"/>
    <mergeCell ref="AL55:AM55"/>
    <mergeCell ref="AL47:AM47"/>
    <mergeCell ref="AL48:AM48"/>
    <mergeCell ref="AD47:AE47"/>
    <mergeCell ref="AF61:AG61"/>
    <mergeCell ref="AF60:AG60"/>
    <mergeCell ref="AX46:AY46"/>
    <mergeCell ref="AX47:AY47"/>
    <mergeCell ref="AX48:AY48"/>
    <mergeCell ref="AH56:AI56"/>
    <mergeCell ref="AJ56:AK56"/>
    <mergeCell ref="BY9:BY11"/>
    <mergeCell ref="BZ9:BZ11"/>
    <mergeCell ref="BU10:BU11"/>
    <mergeCell ref="BS9:BS11"/>
    <mergeCell ref="BT9:BT11"/>
    <mergeCell ref="BU9:BV9"/>
    <mergeCell ref="BW9:BW11"/>
    <mergeCell ref="BX9:BX11"/>
    <mergeCell ref="BR9:BR11"/>
    <mergeCell ref="AL44:AM44"/>
    <mergeCell ref="AL45:AM45"/>
    <mergeCell ref="AL46:AM46"/>
    <mergeCell ref="AP43:AQ43"/>
    <mergeCell ref="AP44:AQ44"/>
    <mergeCell ref="AN50:AO50"/>
    <mergeCell ref="AN51:AO51"/>
    <mergeCell ref="AN52:AO52"/>
    <mergeCell ref="AL32:AM32"/>
    <mergeCell ref="AL33:AM33"/>
    <mergeCell ref="AL34:AM34"/>
    <mergeCell ref="AL35:AM35"/>
    <mergeCell ref="AL36:AM36"/>
    <mergeCell ref="AL37:AM37"/>
    <mergeCell ref="AL38:AM38"/>
    <mergeCell ref="BB42:BC42"/>
    <mergeCell ref="BB43:BC43"/>
    <mergeCell ref="BB44:BC44"/>
    <mergeCell ref="BB45:BC45"/>
    <mergeCell ref="BB46:BC46"/>
    <mergeCell ref="BB47:BC47"/>
    <mergeCell ref="BB48:BC48"/>
    <mergeCell ref="BB49:BC49"/>
    <mergeCell ref="AJ34:AK34"/>
    <mergeCell ref="AJ35:AK35"/>
    <mergeCell ref="AJ36:AK36"/>
    <mergeCell ref="AF46:AG46"/>
    <mergeCell ref="AF47:AG47"/>
    <mergeCell ref="AL42:AM42"/>
    <mergeCell ref="AL43:AM43"/>
    <mergeCell ref="AL49:AM49"/>
    <mergeCell ref="AL50:AM50"/>
    <mergeCell ref="AL51:AM51"/>
    <mergeCell ref="AL52:AM52"/>
    <mergeCell ref="AL53:AM53"/>
    <mergeCell ref="AP49:AQ49"/>
    <mergeCell ref="AP53:AQ53"/>
    <mergeCell ref="AN38:AO38"/>
    <mergeCell ref="AN39:AO39"/>
    <mergeCell ref="AF45:AG45"/>
    <mergeCell ref="AJ42:AK42"/>
    <mergeCell ref="AJ43:AK43"/>
    <mergeCell ref="AN44:AO44"/>
    <mergeCell ref="AN34:AO34"/>
    <mergeCell ref="AP34:AQ34"/>
    <mergeCell ref="AP35:AQ35"/>
    <mergeCell ref="AP36:AQ36"/>
    <mergeCell ref="AP37:AQ37"/>
    <mergeCell ref="AP38:AQ38"/>
    <mergeCell ref="AP39:AQ39"/>
    <mergeCell ref="AP40:AQ40"/>
    <mergeCell ref="AP42:AQ42"/>
    <mergeCell ref="AP46:AQ46"/>
    <mergeCell ref="AH40:AI40"/>
    <mergeCell ref="AH41:AI41"/>
    <mergeCell ref="CY33:DA37"/>
    <mergeCell ref="BH32:BI32"/>
    <mergeCell ref="BH33:BI33"/>
    <mergeCell ref="BH34:BI34"/>
    <mergeCell ref="BH35:BI35"/>
    <mergeCell ref="BH36:BI36"/>
    <mergeCell ref="BH37:BI37"/>
    <mergeCell ref="BH38:BI38"/>
    <mergeCell ref="BH39:BI39"/>
    <mergeCell ref="BH40:BI40"/>
    <mergeCell ref="BH41:BI41"/>
    <mergeCell ref="AD42:AE42"/>
    <mergeCell ref="AD43:AE43"/>
    <mergeCell ref="AD44:AE44"/>
    <mergeCell ref="AD45:AE45"/>
    <mergeCell ref="AD46:AE46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Q46:BQ47"/>
    <mergeCell ref="BR46:BS46"/>
    <mergeCell ref="AD37:AE37"/>
    <mergeCell ref="AD38:AE38"/>
    <mergeCell ref="AD39:AE39"/>
    <mergeCell ref="AD40:AE40"/>
    <mergeCell ref="AD41:AE41"/>
    <mergeCell ref="AH32:AI32"/>
    <mergeCell ref="AX35:AY35"/>
    <mergeCell ref="AJ40:AK40"/>
    <mergeCell ref="AJ41:AK41"/>
    <mergeCell ref="AH33:AI33"/>
    <mergeCell ref="AH34:AI34"/>
    <mergeCell ref="AH35:AI35"/>
    <mergeCell ref="AH36:AI36"/>
    <mergeCell ref="AN36:AO36"/>
    <mergeCell ref="AX41:AY41"/>
    <mergeCell ref="CN31:DH31"/>
    <mergeCell ref="BB30:BC31"/>
    <mergeCell ref="BD30:BE31"/>
    <mergeCell ref="BF30:BG31"/>
    <mergeCell ref="BH30:BI31"/>
    <mergeCell ref="EA32:EJ32"/>
    <mergeCell ref="BQ33:BQ41"/>
    <mergeCell ref="BR33:BS41"/>
    <mergeCell ref="BT33:BW37"/>
    <mergeCell ref="BX33:BX41"/>
    <mergeCell ref="BY33:CA37"/>
    <mergeCell ref="CB33:CB41"/>
    <mergeCell ref="CC33:CF37"/>
    <mergeCell ref="CG33:CJ37"/>
    <mergeCell ref="CK33:CK41"/>
    <mergeCell ref="CL33:CN37"/>
    <mergeCell ref="CO33:CO41"/>
    <mergeCell ref="CP33:CR37"/>
    <mergeCell ref="CS33:CS41"/>
    <mergeCell ref="CT33:CW37"/>
    <mergeCell ref="CX33:CX41"/>
    <mergeCell ref="AN32:AO32"/>
    <mergeCell ref="AN33:AO33"/>
    <mergeCell ref="EL35:EL41"/>
    <mergeCell ref="EC37:EC41"/>
    <mergeCell ref="ED37:ED41"/>
    <mergeCell ref="BQ42:BQ43"/>
    <mergeCell ref="BR42:BS42"/>
    <mergeCell ref="EF42:EG42"/>
    <mergeCell ref="EH42:EI42"/>
    <mergeCell ref="BR43:BS43"/>
    <mergeCell ref="EF43:EG43"/>
    <mergeCell ref="EH43:EI43"/>
    <mergeCell ref="BQ44:BQ45"/>
    <mergeCell ref="BR44:BS44"/>
    <mergeCell ref="DB33:DB41"/>
    <mergeCell ref="DC33:DF37"/>
    <mergeCell ref="DG33:DJ37"/>
    <mergeCell ref="EC33:EL34"/>
    <mergeCell ref="DT35:DT41"/>
    <mergeCell ref="DU35:DU41"/>
    <mergeCell ref="DV35:DV41"/>
    <mergeCell ref="DW35:DW41"/>
    <mergeCell ref="DX35:DX41"/>
    <mergeCell ref="DY35:DY41"/>
    <mergeCell ref="DZ35:DZ41"/>
    <mergeCell ref="EA35:EA41"/>
    <mergeCell ref="EB35:EB41"/>
    <mergeCell ref="EC35:ED36"/>
    <mergeCell ref="EE35:EE41"/>
    <mergeCell ref="EF35:EG41"/>
    <mergeCell ref="EH35:EI41"/>
    <mergeCell ref="EJ35:EJ41"/>
    <mergeCell ref="EK35:EK41"/>
    <mergeCell ref="DK33:DK41"/>
    <mergeCell ref="EL49:EL50"/>
    <mergeCell ref="BQ51:BY52"/>
    <mergeCell ref="CB51:CD52"/>
    <mergeCell ref="CG51:CJ52"/>
    <mergeCell ref="CL51:CS52"/>
    <mergeCell ref="CX51:DC52"/>
    <mergeCell ref="DG51:DO52"/>
    <mergeCell ref="DR51:DY52"/>
    <mergeCell ref="EB51:EI52"/>
    <mergeCell ref="EK51:EL52"/>
    <mergeCell ref="EE49:EE50"/>
    <mergeCell ref="EF49:EG50"/>
    <mergeCell ref="EH49:EI50"/>
    <mergeCell ref="EJ49:EJ50"/>
    <mergeCell ref="EK49:EK50"/>
    <mergeCell ref="BR48:BS48"/>
    <mergeCell ref="DK48:DS48"/>
    <mergeCell ref="EF48:EG48"/>
    <mergeCell ref="EH48:EI48"/>
    <mergeCell ref="BQ49:DS50"/>
    <mergeCell ref="DT49:DT50"/>
    <mergeCell ref="DU49:DU50"/>
    <mergeCell ref="DV49:DV50"/>
    <mergeCell ref="DW49:DW50"/>
    <mergeCell ref="DX49:DX50"/>
    <mergeCell ref="DY49:DY50"/>
    <mergeCell ref="DZ49:DZ50"/>
    <mergeCell ref="EA49:EA50"/>
    <mergeCell ref="EB49:EB50"/>
    <mergeCell ref="EC49:EC50"/>
    <mergeCell ref="ED49:ED50"/>
    <mergeCell ref="CB59:CI59"/>
    <mergeCell ref="CL59:CS59"/>
    <mergeCell ref="CW59:DD59"/>
    <mergeCell ref="DH59:DO59"/>
    <mergeCell ref="DR59:DY59"/>
    <mergeCell ref="EB59:EI59"/>
    <mergeCell ref="CB54:CI54"/>
    <mergeCell ref="CL53:CS53"/>
    <mergeCell ref="CW53:DD53"/>
    <mergeCell ref="DH53:DO53"/>
    <mergeCell ref="DR53:DY53"/>
    <mergeCell ref="EB53:EI53"/>
    <mergeCell ref="AD54:AE54"/>
    <mergeCell ref="AD53:AE53"/>
    <mergeCell ref="AF59:AG59"/>
    <mergeCell ref="AF54:AG54"/>
    <mergeCell ref="AF55:AG55"/>
    <mergeCell ref="AH59:AI59"/>
    <mergeCell ref="BB55:BC55"/>
    <mergeCell ref="BB59:BC59"/>
    <mergeCell ref="BF54:BG54"/>
    <mergeCell ref="BD59:BE59"/>
    <mergeCell ref="AN54:AO54"/>
    <mergeCell ref="AN55:AO55"/>
    <mergeCell ref="AN53:AO53"/>
    <mergeCell ref="AP59:AQ59"/>
    <mergeCell ref="AP54:AQ54"/>
    <mergeCell ref="AP55:AQ55"/>
    <mergeCell ref="AN59:AO59"/>
    <mergeCell ref="AD57:AE57"/>
    <mergeCell ref="AF57:AG57"/>
    <mergeCell ref="AX53:AY53"/>
    <mergeCell ref="Z43:AA43"/>
    <mergeCell ref="Z44:AA44"/>
    <mergeCell ref="Z45:AA45"/>
    <mergeCell ref="Z46:AA46"/>
    <mergeCell ref="X40:Y40"/>
    <mergeCell ref="X41:Y41"/>
    <mergeCell ref="X42:Y42"/>
    <mergeCell ref="X37:Y37"/>
    <mergeCell ref="X38:Y38"/>
    <mergeCell ref="V46:W46"/>
    <mergeCell ref="Z47:AA47"/>
    <mergeCell ref="Z48:AA48"/>
    <mergeCell ref="Z49:AA49"/>
    <mergeCell ref="Z50:AA50"/>
    <mergeCell ref="Z51:AA51"/>
    <mergeCell ref="DS54:DX54"/>
    <mergeCell ref="EC54:EH54"/>
    <mergeCell ref="EF46:EG46"/>
    <mergeCell ref="EH46:EI46"/>
    <mergeCell ref="BR47:BS47"/>
    <mergeCell ref="EF47:EG47"/>
    <mergeCell ref="EH47:EI47"/>
    <mergeCell ref="EF44:EG44"/>
    <mergeCell ref="EH44:EI44"/>
    <mergeCell ref="BR45:BS45"/>
    <mergeCell ref="EF45:EG45"/>
    <mergeCell ref="EH45:EI45"/>
    <mergeCell ref="DL33:DN37"/>
    <mergeCell ref="DO33:DO41"/>
    <mergeCell ref="DP33:DS37"/>
    <mergeCell ref="DT33:EB34"/>
    <mergeCell ref="AH37:AI37"/>
    <mergeCell ref="Z32:AA32"/>
    <mergeCell ref="X32:Y32"/>
    <mergeCell ref="X33:Y33"/>
    <mergeCell ref="X34:Y34"/>
    <mergeCell ref="V33:W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3:AC43"/>
    <mergeCell ref="X43:Y43"/>
    <mergeCell ref="X44:Y44"/>
    <mergeCell ref="V38:W38"/>
    <mergeCell ref="V39:W39"/>
    <mergeCell ref="V40:W40"/>
    <mergeCell ref="V41:W41"/>
    <mergeCell ref="V42:W4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V32:W32"/>
    <mergeCell ref="Z59:AA59"/>
    <mergeCell ref="Z54:AA54"/>
    <mergeCell ref="Z52:AA52"/>
    <mergeCell ref="Z53:AA53"/>
    <mergeCell ref="AB58:AC58"/>
    <mergeCell ref="X39:Y39"/>
    <mergeCell ref="V52:W52"/>
    <mergeCell ref="V43:W43"/>
    <mergeCell ref="V44:W44"/>
    <mergeCell ref="V45:W45"/>
    <mergeCell ref="X58:Y58"/>
    <mergeCell ref="X59:Y59"/>
    <mergeCell ref="V48:W48"/>
    <mergeCell ref="V49:W49"/>
    <mergeCell ref="V50:W50"/>
    <mergeCell ref="V51:W51"/>
    <mergeCell ref="V47:W47"/>
    <mergeCell ref="Z55:AA55"/>
    <mergeCell ref="V54:W54"/>
    <mergeCell ref="X55:Y55"/>
    <mergeCell ref="X54:Y54"/>
    <mergeCell ref="X50:Y50"/>
    <mergeCell ref="X51:Y51"/>
    <mergeCell ref="X52:Y52"/>
    <mergeCell ref="X53:Y53"/>
    <mergeCell ref="X45:Y45"/>
    <mergeCell ref="X46:Y46"/>
    <mergeCell ref="X47:Y47"/>
    <mergeCell ref="X48:Y48"/>
    <mergeCell ref="X49:Y49"/>
    <mergeCell ref="Z42:AA42"/>
    <mergeCell ref="AB57:AC57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B63:AC63"/>
    <mergeCell ref="AD51:AE51"/>
    <mergeCell ref="AD32:AE32"/>
    <mergeCell ref="AD33:AE33"/>
    <mergeCell ref="AD35:AE35"/>
    <mergeCell ref="AD36:AE36"/>
    <mergeCell ref="AD34:AE34"/>
    <mergeCell ref="AH65:AI65"/>
    <mergeCell ref="AJ62:AK62"/>
    <mergeCell ref="AJ49:AK49"/>
    <mergeCell ref="AJ59:AK59"/>
    <mergeCell ref="AJ60:AK60"/>
    <mergeCell ref="AJ54:AK54"/>
    <mergeCell ref="AJ55:AK55"/>
    <mergeCell ref="AJ50:AK50"/>
    <mergeCell ref="AJ51:AK51"/>
    <mergeCell ref="AJ52:AK52"/>
    <mergeCell ref="AJ53:AK53"/>
    <mergeCell ref="AH61:AI61"/>
    <mergeCell ref="AJ61:AK61"/>
    <mergeCell ref="AJ64:AK64"/>
    <mergeCell ref="AJ44:AK44"/>
    <mergeCell ref="AH62:AI62"/>
    <mergeCell ref="AF58:AG58"/>
    <mergeCell ref="AF48:AG48"/>
    <mergeCell ref="AF49:AG49"/>
    <mergeCell ref="AF53:AG53"/>
    <mergeCell ref="AH38:AI38"/>
    <mergeCell ref="AH39:AI39"/>
    <mergeCell ref="AF63:AG63"/>
    <mergeCell ref="AJ45:AK45"/>
    <mergeCell ref="AJ37:AK37"/>
    <mergeCell ref="AJ38:AK38"/>
    <mergeCell ref="AJ39:AK39"/>
    <mergeCell ref="AB44:AC44"/>
    <mergeCell ref="AB45:AC45"/>
    <mergeCell ref="AB46:AC46"/>
    <mergeCell ref="AB47:AC47"/>
    <mergeCell ref="AB48:AC48"/>
    <mergeCell ref="AB54:AC54"/>
    <mergeCell ref="AB55:AC55"/>
    <mergeCell ref="AB49:AC49"/>
    <mergeCell ref="AB50:AC50"/>
    <mergeCell ref="AF56:AG56"/>
    <mergeCell ref="AB61:AC61"/>
    <mergeCell ref="AD61:AE61"/>
    <mergeCell ref="AJ63:AK63"/>
    <mergeCell ref="AD56:AE56"/>
    <mergeCell ref="AB60:AC60"/>
    <mergeCell ref="AB62:AC62"/>
    <mergeCell ref="AD59:AE59"/>
    <mergeCell ref="AD60:AE60"/>
    <mergeCell ref="AD62:AE62"/>
    <mergeCell ref="AD63:AE63"/>
    <mergeCell ref="AD52:AE52"/>
    <mergeCell ref="AD48:AE48"/>
    <mergeCell ref="AD49:AE49"/>
    <mergeCell ref="AB59:AC59"/>
    <mergeCell ref="AP51:AQ51"/>
    <mergeCell ref="AP52:AQ52"/>
    <mergeCell ref="AR45:AS45"/>
    <mergeCell ref="AR49:AS49"/>
    <mergeCell ref="AP41:AQ41"/>
    <mergeCell ref="AT55:AU55"/>
    <mergeCell ref="AN56:AO56"/>
    <mergeCell ref="AP56:AQ56"/>
    <mergeCell ref="AH50:AI50"/>
    <mergeCell ref="AH51:AI51"/>
    <mergeCell ref="AH45:AI45"/>
    <mergeCell ref="AH46:AI46"/>
    <mergeCell ref="AH47:AI47"/>
    <mergeCell ref="AH48:AI48"/>
    <mergeCell ref="AH49:AI49"/>
    <mergeCell ref="AT53:AU53"/>
    <mergeCell ref="AT43:AU43"/>
    <mergeCell ref="AT44:AU44"/>
    <mergeCell ref="AT45:AU45"/>
    <mergeCell ref="AT46:AU46"/>
    <mergeCell ref="AT47:AU47"/>
    <mergeCell ref="AR56:AS56"/>
    <mergeCell ref="AH42:AI42"/>
    <mergeCell ref="AH43:AI43"/>
    <mergeCell ref="AH44:AI44"/>
    <mergeCell ref="AN35:AO35"/>
    <mergeCell ref="AR43:AS43"/>
    <mergeCell ref="AT64:AU64"/>
    <mergeCell ref="AT60:AU60"/>
    <mergeCell ref="AT52:AU52"/>
    <mergeCell ref="AT51:AU51"/>
    <mergeCell ref="AP32:AQ32"/>
    <mergeCell ref="AN45:AO45"/>
    <mergeCell ref="AN46:AO46"/>
    <mergeCell ref="AR44:AS44"/>
    <mergeCell ref="AR59:AS59"/>
    <mergeCell ref="AR50:AS50"/>
    <mergeCell ref="AR51:AS51"/>
    <mergeCell ref="AR52:AS52"/>
    <mergeCell ref="AR55:AS55"/>
    <mergeCell ref="AR53:AS53"/>
    <mergeCell ref="AR34:AS34"/>
    <mergeCell ref="AR35:AS35"/>
    <mergeCell ref="AR36:AS36"/>
    <mergeCell ref="AR37:AS37"/>
    <mergeCell ref="AR38:AS38"/>
    <mergeCell ref="AR39:AS39"/>
    <mergeCell ref="AN37:AO37"/>
    <mergeCell ref="AT32:AU32"/>
    <mergeCell ref="AT33:AU33"/>
    <mergeCell ref="AT34:AU34"/>
    <mergeCell ref="AT35:AU35"/>
    <mergeCell ref="AT36:AU36"/>
    <mergeCell ref="AT37:AU37"/>
    <mergeCell ref="AT38:AU38"/>
    <mergeCell ref="AT39:AU39"/>
    <mergeCell ref="AT40:AU40"/>
    <mergeCell ref="AV44:AW44"/>
    <mergeCell ref="AV45:AW45"/>
    <mergeCell ref="AV46:AW46"/>
    <mergeCell ref="AV47:AW47"/>
    <mergeCell ref="AT54:AU54"/>
    <mergeCell ref="AT48:AU48"/>
    <mergeCell ref="AT49:AU49"/>
    <mergeCell ref="AT50:AU50"/>
    <mergeCell ref="AX43:AY43"/>
    <mergeCell ref="AL39:AM39"/>
    <mergeCell ref="AL40:AM40"/>
    <mergeCell ref="AL41:AM41"/>
    <mergeCell ref="AN47:AO47"/>
    <mergeCell ref="AN48:AO48"/>
    <mergeCell ref="AN49:AO49"/>
    <mergeCell ref="AN40:AO40"/>
    <mergeCell ref="AN41:AO41"/>
    <mergeCell ref="AN42:AO42"/>
    <mergeCell ref="AN43:AO43"/>
    <mergeCell ref="AT41:AU41"/>
    <mergeCell ref="AT42:AU42"/>
    <mergeCell ref="AP45:AQ45"/>
    <mergeCell ref="AR46:AS46"/>
    <mergeCell ref="AR47:AS47"/>
    <mergeCell ref="AR48:AS48"/>
    <mergeCell ref="AR40:AS40"/>
    <mergeCell ref="AR41:AS41"/>
    <mergeCell ref="AR42:AS42"/>
    <mergeCell ref="AR54:AS54"/>
    <mergeCell ref="AP47:AQ47"/>
    <mergeCell ref="AP48:AQ48"/>
    <mergeCell ref="AP50:AQ50"/>
    <mergeCell ref="AZ35:BA35"/>
    <mergeCell ref="AZ36:BA36"/>
    <mergeCell ref="T56:U56"/>
    <mergeCell ref="V56:W56"/>
    <mergeCell ref="X56:Y56"/>
    <mergeCell ref="Z56:AA56"/>
    <mergeCell ref="AZ60:BA60"/>
    <mergeCell ref="AZ62:BA62"/>
    <mergeCell ref="AZ54:BA54"/>
    <mergeCell ref="AZ55:BA55"/>
    <mergeCell ref="AX65:AY65"/>
    <mergeCell ref="AX66:AY66"/>
    <mergeCell ref="AX59:AY59"/>
    <mergeCell ref="AX60:AY60"/>
    <mergeCell ref="AX62:AY62"/>
    <mergeCell ref="AX54:AY54"/>
    <mergeCell ref="AX55:AY55"/>
    <mergeCell ref="AX64:AY64"/>
    <mergeCell ref="AZ64:BA64"/>
    <mergeCell ref="AZ47:BA47"/>
    <mergeCell ref="AV37:AW37"/>
    <mergeCell ref="AV38:AW38"/>
    <mergeCell ref="AV39:AW39"/>
    <mergeCell ref="AV40:AW40"/>
    <mergeCell ref="AV41:AW41"/>
    <mergeCell ref="AV49:AW49"/>
    <mergeCell ref="AV50:AW50"/>
    <mergeCell ref="AV51:AW51"/>
    <mergeCell ref="AX44:AY44"/>
    <mergeCell ref="AV64:AW64"/>
    <mergeCell ref="AZ37:BA37"/>
    <mergeCell ref="AZ39:BA39"/>
    <mergeCell ref="A2:R2"/>
    <mergeCell ref="A6:G6"/>
    <mergeCell ref="T2:AO2"/>
    <mergeCell ref="R6:AO6"/>
    <mergeCell ref="A58:B58"/>
    <mergeCell ref="C58:M58"/>
    <mergeCell ref="N58:O58"/>
    <mergeCell ref="P58:Q58"/>
    <mergeCell ref="R58:S58"/>
    <mergeCell ref="V58:W58"/>
    <mergeCell ref="AX49:AY49"/>
    <mergeCell ref="AX50:AY50"/>
    <mergeCell ref="AV48:AW48"/>
    <mergeCell ref="AV34:AW34"/>
    <mergeCell ref="AV35:AW35"/>
    <mergeCell ref="AV36:AW36"/>
    <mergeCell ref="AZ34:BA34"/>
    <mergeCell ref="O7:AS7"/>
    <mergeCell ref="AX33:AY33"/>
    <mergeCell ref="R56:S56"/>
    <mergeCell ref="AX34:AY34"/>
    <mergeCell ref="AZ38:BA38"/>
    <mergeCell ref="R4:AQ4"/>
    <mergeCell ref="AX45:AY45"/>
    <mergeCell ref="AX36:AY36"/>
    <mergeCell ref="AX37:AY37"/>
    <mergeCell ref="AX38:AY38"/>
    <mergeCell ref="AX39:AY39"/>
    <mergeCell ref="AX40:AY40"/>
    <mergeCell ref="AZ46:BA46"/>
    <mergeCell ref="AX32:AY32"/>
    <mergeCell ref="AV54:AW54"/>
    <mergeCell ref="AZ40:BA40"/>
    <mergeCell ref="AZ41:BA41"/>
    <mergeCell ref="AZ42:BA42"/>
    <mergeCell ref="AZ43:BA43"/>
    <mergeCell ref="AZ44:BA44"/>
    <mergeCell ref="AZ45:BA45"/>
    <mergeCell ref="AZ51:BA51"/>
    <mergeCell ref="AX42:AY42"/>
    <mergeCell ref="AV60:AW60"/>
    <mergeCell ref="AN60:AO60"/>
    <mergeCell ref="AR71:AS71"/>
    <mergeCell ref="AT71:AU71"/>
    <mergeCell ref="P68:Q68"/>
    <mergeCell ref="AZ52:BA52"/>
    <mergeCell ref="AZ53:BA53"/>
    <mergeCell ref="AZ48:BA48"/>
    <mergeCell ref="AZ49:BA49"/>
    <mergeCell ref="AZ50:BA50"/>
    <mergeCell ref="P56:Q56"/>
    <mergeCell ref="AD58:AE58"/>
    <mergeCell ref="AT68:AU68"/>
    <mergeCell ref="AT66:AU66"/>
    <mergeCell ref="AV59:AW59"/>
    <mergeCell ref="AV55:AW55"/>
    <mergeCell ref="AV52:AW52"/>
    <mergeCell ref="AV53:AW53"/>
    <mergeCell ref="AV42:AW42"/>
    <mergeCell ref="AV43:AW43"/>
    <mergeCell ref="AB56:AC56"/>
    <mergeCell ref="AX51:AY51"/>
    <mergeCell ref="AX52:AY52"/>
    <mergeCell ref="AL56:AM56"/>
    <mergeCell ref="A74:B74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AL74:AM74"/>
    <mergeCell ref="AN74:AO74"/>
    <mergeCell ref="AP74:AQ74"/>
    <mergeCell ref="AT56:AU56"/>
    <mergeCell ref="AV56:AW56"/>
    <mergeCell ref="AX56:AY56"/>
    <mergeCell ref="AZ56:BA56"/>
    <mergeCell ref="A56:B56"/>
    <mergeCell ref="C56:M56"/>
    <mergeCell ref="N56:O56"/>
    <mergeCell ref="AX67:AY67"/>
    <mergeCell ref="AZ67:BA67"/>
    <mergeCell ref="AT67:AU67"/>
    <mergeCell ref="AV67:AW67"/>
    <mergeCell ref="X61:Y61"/>
    <mergeCell ref="AZ59:BA59"/>
    <mergeCell ref="AH58:AI58"/>
    <mergeCell ref="R61:S61"/>
    <mergeCell ref="T61:U61"/>
    <mergeCell ref="V61:W61"/>
    <mergeCell ref="AP62:AQ62"/>
    <mergeCell ref="AP63:AQ63"/>
    <mergeCell ref="C77:M77"/>
    <mergeCell ref="BB61:BC61"/>
    <mergeCell ref="BD61:BE61"/>
    <mergeCell ref="BF61:BG61"/>
    <mergeCell ref="AX61:AY61"/>
    <mergeCell ref="AZ61:BA61"/>
    <mergeCell ref="AZ65:BA65"/>
    <mergeCell ref="AZ66:BA66"/>
    <mergeCell ref="AR61:AS61"/>
    <mergeCell ref="AR63:AS63"/>
    <mergeCell ref="AR65:AS65"/>
    <mergeCell ref="AD78:AE88"/>
    <mergeCell ref="AD68:AE69"/>
    <mergeCell ref="AF65:AG65"/>
    <mergeCell ref="AF66:AG66"/>
    <mergeCell ref="AH63:AI63"/>
    <mergeCell ref="BB68:BC68"/>
    <mergeCell ref="BB64:BC64"/>
    <mergeCell ref="AD66:AE66"/>
    <mergeCell ref="AX68:AY68"/>
    <mergeCell ref="AX63:AY63"/>
    <mergeCell ref="AV62:AW62"/>
    <mergeCell ref="AV63:AW63"/>
    <mergeCell ref="AV68:AW68"/>
    <mergeCell ref="AV65:AW65"/>
    <mergeCell ref="AV66:AW66"/>
    <mergeCell ref="AN62:AO62"/>
    <mergeCell ref="Z66:AA66"/>
    <mergeCell ref="AB65:AC65"/>
    <mergeCell ref="AB66:AC66"/>
    <mergeCell ref="Z61:AA61"/>
    <mergeCell ref="BB63:BC63"/>
    <mergeCell ref="Z74:AA74"/>
    <mergeCell ref="AB74:AC74"/>
    <mergeCell ref="AD74:AE74"/>
    <mergeCell ref="AF74:AG74"/>
    <mergeCell ref="AH74:AI74"/>
    <mergeCell ref="AJ74:AK74"/>
    <mergeCell ref="BB74:BC74"/>
    <mergeCell ref="AX84:BC84"/>
    <mergeCell ref="AX87:BC87"/>
    <mergeCell ref="AF85:AK85"/>
    <mergeCell ref="AL85:AQ85"/>
    <mergeCell ref="AR85:AW85"/>
    <mergeCell ref="AX85:BC85"/>
    <mergeCell ref="AF86:AK86"/>
    <mergeCell ref="AL86:AQ86"/>
    <mergeCell ref="AR86:AW86"/>
    <mergeCell ref="AX86:BC86"/>
    <mergeCell ref="AX78:BC78"/>
    <mergeCell ref="AX79:BC79"/>
    <mergeCell ref="AR79:AW79"/>
    <mergeCell ref="AR83:AW83"/>
    <mergeCell ref="Z77:AA77"/>
    <mergeCell ref="AL84:AQ84"/>
    <mergeCell ref="AB77:AC77"/>
    <mergeCell ref="A66:B66"/>
    <mergeCell ref="BF66:BG66"/>
    <mergeCell ref="AR64:AS64"/>
    <mergeCell ref="AP65:AQ65"/>
    <mergeCell ref="AP66:AQ66"/>
    <mergeCell ref="AH66:AI66"/>
    <mergeCell ref="AJ66:AK66"/>
    <mergeCell ref="AR66:AS66"/>
    <mergeCell ref="AP64:AQ64"/>
    <mergeCell ref="AL65:AM65"/>
    <mergeCell ref="AL66:AM66"/>
    <mergeCell ref="BD64:BE64"/>
    <mergeCell ref="V65:W65"/>
    <mergeCell ref="BB66:BC66"/>
    <mergeCell ref="BD65:BE65"/>
    <mergeCell ref="AP67:AQ67"/>
    <mergeCell ref="V68:W69"/>
    <mergeCell ref="A68:M69"/>
    <mergeCell ref="BB65:BC65"/>
    <mergeCell ref="C67:M67"/>
    <mergeCell ref="N67:O67"/>
    <mergeCell ref="P67:Q67"/>
    <mergeCell ref="R67:S67"/>
    <mergeCell ref="AH67:AI67"/>
    <mergeCell ref="AB64:AC64"/>
    <mergeCell ref="AD64:AE64"/>
    <mergeCell ref="AF64:AG64"/>
    <mergeCell ref="AH64:AI64"/>
    <mergeCell ref="N66:O66"/>
    <mergeCell ref="AD65:AE65"/>
    <mergeCell ref="X66:Y66"/>
    <mergeCell ref="C65:M65"/>
    <mergeCell ref="A1:BI1"/>
    <mergeCell ref="A3:BI3"/>
    <mergeCell ref="A5:BI5"/>
    <mergeCell ref="BD83:BI83"/>
    <mergeCell ref="BD79:BI79"/>
    <mergeCell ref="BD80:BI80"/>
    <mergeCell ref="AF81:AK81"/>
    <mergeCell ref="AF82:AK82"/>
    <mergeCell ref="AF83:AK83"/>
    <mergeCell ref="AX80:BC80"/>
    <mergeCell ref="AX81:BC81"/>
    <mergeCell ref="AX82:BC82"/>
    <mergeCell ref="AX83:BC83"/>
    <mergeCell ref="AZ74:BA74"/>
    <mergeCell ref="BF68:BG68"/>
    <mergeCell ref="BD68:BE68"/>
    <mergeCell ref="BH68:BI68"/>
    <mergeCell ref="BD69:BI69"/>
    <mergeCell ref="BD77:BI77"/>
    <mergeCell ref="BD78:BI78"/>
    <mergeCell ref="AR74:AS74"/>
    <mergeCell ref="AT74:AU74"/>
    <mergeCell ref="AV74:AW74"/>
    <mergeCell ref="AX74:AY74"/>
    <mergeCell ref="V77:W77"/>
    <mergeCell ref="V66:W66"/>
    <mergeCell ref="AX77:BC77"/>
    <mergeCell ref="AR77:AW77"/>
    <mergeCell ref="AL77:AQ77"/>
    <mergeCell ref="AD77:AK77"/>
    <mergeCell ref="AN68:AO68"/>
    <mergeCell ref="AL69:AQ69"/>
    <mergeCell ref="BB56:BC56"/>
    <mergeCell ref="BD56:BE56"/>
    <mergeCell ref="BF56:BG56"/>
    <mergeCell ref="BH56:BI56"/>
    <mergeCell ref="AH68:AI69"/>
    <mergeCell ref="AX69:BC69"/>
    <mergeCell ref="X68:Y69"/>
    <mergeCell ref="AR69:AW69"/>
    <mergeCell ref="AJ68:AK69"/>
    <mergeCell ref="AR67:AS67"/>
    <mergeCell ref="AR68:AS68"/>
    <mergeCell ref="AL68:AM68"/>
    <mergeCell ref="AP68:AQ68"/>
    <mergeCell ref="AF68:AG69"/>
    <mergeCell ref="Z68:AA69"/>
    <mergeCell ref="AB68:AC69"/>
    <mergeCell ref="AJ67:AK67"/>
    <mergeCell ref="AL67:AM67"/>
    <mergeCell ref="AN67:AO67"/>
    <mergeCell ref="BD63:BE63"/>
    <mergeCell ref="BH67:BI67"/>
    <mergeCell ref="BH58:BI58"/>
    <mergeCell ref="BH64:BI64"/>
    <mergeCell ref="AZ68:BA68"/>
    <mergeCell ref="AZ63:BA63"/>
    <mergeCell ref="AR62:AS62"/>
    <mergeCell ref="AT63:AU63"/>
    <mergeCell ref="AT65:AU65"/>
    <mergeCell ref="AT61:AU61"/>
    <mergeCell ref="AV61:AW61"/>
    <mergeCell ref="AT59:AU59"/>
    <mergeCell ref="AJ65:AK65"/>
    <mergeCell ref="C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BD84:BI84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C74:M74"/>
    <mergeCell ref="N74:O74"/>
    <mergeCell ref="P74:Q74"/>
    <mergeCell ref="R74:S74"/>
    <mergeCell ref="T74:U74"/>
    <mergeCell ref="V74:W74"/>
    <mergeCell ref="X74:Y74"/>
    <mergeCell ref="A71:B71"/>
    <mergeCell ref="C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J73:AK73"/>
    <mergeCell ref="A73:B73"/>
    <mergeCell ref="C73:M73"/>
    <mergeCell ref="N73:O73"/>
    <mergeCell ref="P73:Q73"/>
    <mergeCell ref="R73:S73"/>
    <mergeCell ref="T73:U73"/>
    <mergeCell ref="V73:W73"/>
    <mergeCell ref="A72:B72"/>
    <mergeCell ref="C72:M72"/>
    <mergeCell ref="N72:O72"/>
    <mergeCell ref="P72:Q72"/>
    <mergeCell ref="R72:S72"/>
    <mergeCell ref="T72:U72"/>
    <mergeCell ref="V72:W72"/>
    <mergeCell ref="AD72:AE72"/>
    <mergeCell ref="AF72:AG72"/>
    <mergeCell ref="AH72:AI72"/>
    <mergeCell ref="AJ72:AK72"/>
    <mergeCell ref="X72:Y73"/>
    <mergeCell ref="Z72:AA73"/>
    <mergeCell ref="AB72:AC73"/>
    <mergeCell ref="AV71:AW71"/>
    <mergeCell ref="AX71:AY71"/>
    <mergeCell ref="AZ71:BA71"/>
    <mergeCell ref="BB71:BC71"/>
    <mergeCell ref="BD71:BE71"/>
    <mergeCell ref="BF71:BG71"/>
    <mergeCell ref="BH71:BI71"/>
    <mergeCell ref="AD71:AE71"/>
    <mergeCell ref="AF71:AG71"/>
    <mergeCell ref="AH71:AI71"/>
    <mergeCell ref="AJ71:AK71"/>
    <mergeCell ref="AL71:AM71"/>
    <mergeCell ref="AN71:AO71"/>
    <mergeCell ref="AP71:AQ71"/>
    <mergeCell ref="AD73:AE73"/>
    <mergeCell ref="AF73:AG73"/>
    <mergeCell ref="AH73:AI73"/>
    <mergeCell ref="AL72:AQ72"/>
    <mergeCell ref="AR72:AW72"/>
    <mergeCell ref="AX72:BC72"/>
    <mergeCell ref="BD72:BI72"/>
    <mergeCell ref="AL73:AQ73"/>
    <mergeCell ref="AR73:AW73"/>
    <mergeCell ref="AX73:BC73"/>
    <mergeCell ref="BD73:BI73"/>
    <mergeCell ref="A75:B75"/>
    <mergeCell ref="C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K75"/>
    <mergeCell ref="AL75:AQ75"/>
    <mergeCell ref="AR75:AW75"/>
    <mergeCell ref="AX75:BC75"/>
    <mergeCell ref="BD75:BI75"/>
    <mergeCell ref="BJ75:BK75"/>
    <mergeCell ref="BL75:BM75"/>
    <mergeCell ref="A76:B76"/>
    <mergeCell ref="C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K76"/>
    <mergeCell ref="AL76:AQ76"/>
    <mergeCell ref="AR76:AW76"/>
    <mergeCell ref="AX76:BC76"/>
    <mergeCell ref="BD76:BI76"/>
    <mergeCell ref="BJ76:BK76"/>
    <mergeCell ref="BL76:BM7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13" orientation="portrait" r:id="rId1"/>
  <ignoredErrors>
    <ignoredError sqref="Z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2018-08-24T08:29:48Z</cp:lastPrinted>
  <dcterms:created xsi:type="dcterms:W3CDTF">2011-07-05T10:13:28Z</dcterms:created>
  <dcterms:modified xsi:type="dcterms:W3CDTF">2018-08-24T09:09:49Z</dcterms:modified>
</cp:coreProperties>
</file>